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ata" sheetId="1" r:id="rId1"/>
    <sheet name="definitions" sheetId="2" r:id="rId2"/>
    <sheet name="Sheet3" sheetId="3" r:id="rId3"/>
  </sheets>
  <externalReferences>
    <externalReference r:id="rId6"/>
  </externalReferences>
  <definedNames>
    <definedName name="_xlnm.Print_Area" localSheetId="1">'definitions'!$A$1:$C$42</definedName>
  </definedNames>
  <calcPr fullCalcOnLoad="1"/>
</workbook>
</file>

<file path=xl/sharedStrings.xml><?xml version="1.0" encoding="utf-8"?>
<sst xmlns="http://schemas.openxmlformats.org/spreadsheetml/2006/main" count="101" uniqueCount="92">
  <si>
    <t>date</t>
  </si>
  <si>
    <t>year</t>
  </si>
  <si>
    <t>qtr</t>
  </si>
  <si>
    <t>Data description:</t>
  </si>
  <si>
    <t>Code</t>
  </si>
  <si>
    <t>Description</t>
  </si>
  <si>
    <t>Notes</t>
  </si>
  <si>
    <t>POL</t>
  </si>
  <si>
    <t>PDL</t>
  </si>
  <si>
    <t>FDIL</t>
  </si>
  <si>
    <t>POA</t>
  </si>
  <si>
    <t>PDA</t>
  </si>
  <si>
    <t>FDIA</t>
  </si>
  <si>
    <t>total return equity asset/liability</t>
  </si>
  <si>
    <t>total return FDI asset/liability</t>
  </si>
  <si>
    <t>total return debt asset/liability</t>
  </si>
  <si>
    <t>total return other asset/liability</t>
  </si>
  <si>
    <t>Data from:</t>
  </si>
  <si>
    <t>Pierre-Olivier Gourinchas and Hélène Rey</t>
  </si>
  <si>
    <t>POA/L</t>
  </si>
  <si>
    <t>PDA/L</t>
  </si>
  <si>
    <t>FDIA/L</t>
  </si>
  <si>
    <t>gross positions other asset/liability</t>
  </si>
  <si>
    <t>gross position debt asset/liability</t>
  </si>
  <si>
    <t>gross position FDI asset/liability</t>
  </si>
  <si>
    <t>gross position equity asset/liability</t>
  </si>
  <si>
    <t>Gross Positions, millions of US dollars (current), end of period</t>
  </si>
  <si>
    <t>FOL</t>
  </si>
  <si>
    <t>FDL</t>
  </si>
  <si>
    <t>FEL</t>
  </si>
  <si>
    <t>FOA</t>
  </si>
  <si>
    <t>FDA</t>
  </si>
  <si>
    <t>FEA</t>
  </si>
  <si>
    <t>Flows, millions of US dollars (current)</t>
  </si>
  <si>
    <t>FOA/L</t>
  </si>
  <si>
    <t>FDA/L</t>
  </si>
  <si>
    <t>FEA/L</t>
  </si>
  <si>
    <t>PEL</t>
  </si>
  <si>
    <t>PEA</t>
  </si>
  <si>
    <t>PDIL</t>
  </si>
  <si>
    <t>PDIA</t>
  </si>
  <si>
    <t>PDIA/L</t>
  </si>
  <si>
    <t>PEA/L</t>
  </si>
  <si>
    <t>flows other asset/liability</t>
  </si>
  <si>
    <t>flows debt asset/liability</t>
  </si>
  <si>
    <t>flows FDI asset/liability</t>
  </si>
  <si>
    <t>flows equity asset/liability</t>
  </si>
  <si>
    <t>From World Banker to World Venture Capitalist: US External Adjustment and the Exorbitant Privilege</t>
  </si>
  <si>
    <t>Published in in "G7 Current Account Imbalances: Sustainability and Adjustment", Richard Clarida, editor, The University of Chicago Press, 2007, pp11-55</t>
  </si>
  <si>
    <t>See Appendix A and B of the published manuscript.</t>
  </si>
  <si>
    <t>PA</t>
  </si>
  <si>
    <t>PL</t>
  </si>
  <si>
    <t>PA/PL</t>
  </si>
  <si>
    <t>gross positions asset/liability</t>
  </si>
  <si>
    <t>FA</t>
  </si>
  <si>
    <t>FL</t>
  </si>
  <si>
    <t>FA/FL</t>
  </si>
  <si>
    <t>flows asset/liability</t>
  </si>
  <si>
    <t>GDP</t>
  </si>
  <si>
    <t>CA</t>
  </si>
  <si>
    <t>Gross Domestic Product</t>
  </si>
  <si>
    <t>Current Account</t>
  </si>
  <si>
    <t>billions of US dollar, SA, annual rate</t>
  </si>
  <si>
    <t>CUMCA/GDP</t>
  </si>
  <si>
    <t>CUMCAGDP</t>
  </si>
  <si>
    <t>Naïve Estimate of Net Foreign Assets (Cumulated CA/GDP)</t>
  </si>
  <si>
    <t>total return assets/liabilities</t>
  </si>
  <si>
    <t>Total Nominal Implicit Returns, quarterly, percent (compounded)</t>
  </si>
  <si>
    <t>REiA/L</t>
  </si>
  <si>
    <t>RDiA/L</t>
  </si>
  <si>
    <t>RDIiA/L</t>
  </si>
  <si>
    <t>ROiA/L</t>
  </si>
  <si>
    <t>RiA/RiL</t>
  </si>
  <si>
    <t>ROiL</t>
  </si>
  <si>
    <t>RDiL</t>
  </si>
  <si>
    <t>RDIiL</t>
  </si>
  <si>
    <t>REiL</t>
  </si>
  <si>
    <t>RiL</t>
  </si>
  <si>
    <t>ROiA</t>
  </si>
  <si>
    <t>RDiA</t>
  </si>
  <si>
    <t>RDIiA</t>
  </si>
  <si>
    <t>REiA</t>
  </si>
  <si>
    <t>RiA</t>
  </si>
  <si>
    <t>IIP</t>
  </si>
  <si>
    <t>IIPA</t>
  </si>
  <si>
    <t>IIPL</t>
  </si>
  <si>
    <t>millions of US dollars.</t>
  </si>
  <si>
    <t>BEA Net International Investment Position, Annual, Market Value (data extract: 06/30/2005)</t>
  </si>
  <si>
    <t>BEA US Asset Held Abroad, Annual, Market Value (data extract: 06/30/2005)</t>
  </si>
  <si>
    <t>BEA, Foreign-held US Assets, Annual, Market Value (data extract: 06/30/2005)</t>
  </si>
  <si>
    <t>percent of GDP. Initial value set to (FA-FL)/GDP</t>
  </si>
  <si>
    <r>
      <t xml:space="preserve">Note: these are </t>
    </r>
    <r>
      <rPr>
        <b/>
        <sz val="10"/>
        <rFont val="Arial"/>
        <family val="2"/>
      </rPr>
      <t xml:space="preserve">implicit </t>
    </r>
    <r>
      <rPr>
        <sz val="10"/>
        <rFont val="Arial"/>
        <family val="0"/>
      </rPr>
      <t>returns. See Appendix B.3.3. for definition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</si>
</sst>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%"/>
    <numFmt numFmtId="166" formatCode="0.000"/>
    <numFmt numFmtId="167" formatCode="[$-409]dddd\,\ mmmm\ dd\,\ yyyy"/>
    <numFmt numFmtId="168" formatCode="[$-409]h:mm:ss\ AM/PM"/>
    <numFmt numFmtId="169" formatCode="0.000%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g\Helene\NFA\POG\US\Ffund_master_opt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various"/>
      <sheetName val="FFA-flows"/>
      <sheetName val="FFA-level"/>
      <sheetName val="BEA_flows"/>
      <sheetName val="Final_flows"/>
      <sheetName val="Final_levels"/>
      <sheetName val="option9"/>
      <sheetName val="gr_op9"/>
      <sheetName val="ShareL"/>
      <sheetName val="ShareA"/>
      <sheetName val="option11"/>
      <sheetName val="option12"/>
      <sheetName val="ShareL_11"/>
      <sheetName val="ShareA_11"/>
      <sheetName val="ShareLy_11"/>
      <sheetName val="ShareAy_11"/>
      <sheetName val="gr_op11"/>
      <sheetName val="returns"/>
      <sheetName val="NFA"/>
      <sheetName val="NFA_11"/>
      <sheetName val="NFA (2)"/>
      <sheetName val="NFA (3)"/>
      <sheetName val="NFA-NX"/>
      <sheetName val="NFA-NX_11"/>
      <sheetName val="NFA-NX_12"/>
      <sheetName val="NFA-NX_12_Y"/>
      <sheetName val="NFA_12_Y"/>
      <sheetName val="NX_12_Y"/>
      <sheetName val="NFA-NX2"/>
      <sheetName val="Definitions"/>
      <sheetName val="Eviews"/>
      <sheetName val="IMFI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1"/>
  <sheetViews>
    <sheetView tabSelected="1" workbookViewId="0" topLeftCell="A1">
      <pane xSplit="1" ySplit="1" topLeftCell="B2" activePane="bottomRight" state="frozen"/>
      <selection pane="topLeft" activeCell="A1" sqref="A1"/>
      <selection pane="bottomLeft" activeCell="A2" sqref="A2"/>
      <selection pane="topRight" activeCell="B1" sqref="B1"/>
      <selection pane="bottomRight" activeCell="A1" sqref="A1"/>
    </sheetView>
  </sheetViews>
  <sheetFormatPr defaultColWidth="9.140625" defaultRowHeight="12.75"/>
  <cols>
    <col min="7" max="7" width="9.28125" style="0" bestFit="1" customWidth="1"/>
    <col min="9" max="9" width="10.140625" style="15" bestFit="1" customWidth="1"/>
    <col min="10" max="10" width="9.57421875" style="15" bestFit="1" customWidth="1"/>
    <col min="11" max="11" width="10.57421875" style="15" bestFit="1" customWidth="1"/>
  </cols>
  <sheetData>
    <row r="1" spans="1:44" ht="12.75">
      <c r="A1" t="s">
        <v>0</v>
      </c>
      <c r="B1" t="s">
        <v>1</v>
      </c>
      <c r="C1" t="s">
        <v>2</v>
      </c>
      <c r="E1" t="s">
        <v>58</v>
      </c>
      <c r="F1" t="s">
        <v>59</v>
      </c>
      <c r="G1" t="s">
        <v>63</v>
      </c>
      <c r="I1" s="15" t="s">
        <v>83</v>
      </c>
      <c r="J1" s="15" t="s">
        <v>84</v>
      </c>
      <c r="K1" s="15" t="s">
        <v>85</v>
      </c>
      <c r="M1" t="s">
        <v>7</v>
      </c>
      <c r="N1" t="s">
        <v>8</v>
      </c>
      <c r="O1" t="s">
        <v>39</v>
      </c>
      <c r="P1" t="s">
        <v>37</v>
      </c>
      <c r="Q1" t="s">
        <v>10</v>
      </c>
      <c r="R1" t="s">
        <v>11</v>
      </c>
      <c r="S1" t="s">
        <v>40</v>
      </c>
      <c r="T1" t="s">
        <v>38</v>
      </c>
      <c r="U1" t="s">
        <v>51</v>
      </c>
      <c r="V1" t="s">
        <v>50</v>
      </c>
      <c r="X1" t="s">
        <v>27</v>
      </c>
      <c r="Y1" t="s">
        <v>28</v>
      </c>
      <c r="Z1" t="s">
        <v>9</v>
      </c>
      <c r="AA1" t="s">
        <v>29</v>
      </c>
      <c r="AB1" t="s">
        <v>30</v>
      </c>
      <c r="AC1" t="s">
        <v>31</v>
      </c>
      <c r="AD1" t="s">
        <v>12</v>
      </c>
      <c r="AE1" t="s">
        <v>32</v>
      </c>
      <c r="AF1" t="s">
        <v>55</v>
      </c>
      <c r="AG1" t="s">
        <v>54</v>
      </c>
      <c r="AI1" t="s">
        <v>73</v>
      </c>
      <c r="AJ1" t="s">
        <v>74</v>
      </c>
      <c r="AK1" t="s">
        <v>75</v>
      </c>
      <c r="AL1" t="s">
        <v>76</v>
      </c>
      <c r="AM1" t="s">
        <v>78</v>
      </c>
      <c r="AN1" t="s">
        <v>79</v>
      </c>
      <c r="AO1" t="s">
        <v>80</v>
      </c>
      <c r="AP1" t="s">
        <v>81</v>
      </c>
      <c r="AQ1" t="s">
        <v>77</v>
      </c>
      <c r="AR1" t="s">
        <v>82</v>
      </c>
    </row>
    <row r="2" spans="1:44" ht="12.75">
      <c r="A2">
        <v>195201</v>
      </c>
      <c r="B2">
        <v>1952</v>
      </c>
      <c r="C2">
        <v>1</v>
      </c>
      <c r="E2">
        <v>351.3</v>
      </c>
      <c r="F2">
        <v>3.6</v>
      </c>
      <c r="G2" s="21">
        <f>(V2-U2)/1000/E2</f>
        <v>0.15604348521151745</v>
      </c>
      <c r="H2" s="22"/>
      <c r="I2" s="23" t="e">
        <f>NA()</f>
        <v>#N/A</v>
      </c>
      <c r="J2" s="23" t="e">
        <f>NA()</f>
        <v>#N/A</v>
      </c>
      <c r="K2" s="23" t="e">
        <f>NA()</f>
        <v>#N/A</v>
      </c>
      <c r="L2" s="22"/>
      <c r="M2" s="15">
        <v>17074.801506916992</v>
      </c>
      <c r="N2" s="15">
        <v>1234.9665910102558</v>
      </c>
      <c r="O2" s="15">
        <v>0</v>
      </c>
      <c r="P2" s="15">
        <v>3170.345817206432</v>
      </c>
      <c r="Q2" s="15">
        <v>71906</v>
      </c>
      <c r="R2" s="15">
        <v>2266.7191990597144</v>
      </c>
      <c r="S2" s="15">
        <v>0</v>
      </c>
      <c r="T2" s="15">
        <v>2125.4710708800358</v>
      </c>
      <c r="U2" s="15">
        <f>SUM(M2:P2)</f>
        <v>21480.11391513368</v>
      </c>
      <c r="V2" s="15">
        <f>SUM(Q2:T2)</f>
        <v>76298.19026993976</v>
      </c>
      <c r="X2" s="15">
        <v>209.90773221343875</v>
      </c>
      <c r="Y2" s="15">
        <v>-73.90773221343873</v>
      </c>
      <c r="Z2" s="15" t="e">
        <f>NA()</f>
        <v>#N/A</v>
      </c>
      <c r="AA2" s="15">
        <v>4</v>
      </c>
      <c r="AB2" s="15">
        <v>202</v>
      </c>
      <c r="AC2" s="15">
        <v>39</v>
      </c>
      <c r="AD2" s="15" t="e">
        <f>NA()</f>
        <v>#N/A</v>
      </c>
      <c r="AE2" s="15">
        <v>-25</v>
      </c>
      <c r="AF2" s="15" t="e">
        <f>SUM(X2:AA2)</f>
        <v>#N/A</v>
      </c>
      <c r="AG2" s="15" t="e">
        <f>SUM(AB2:AE2)</f>
        <v>#N/A</v>
      </c>
      <c r="AI2" t="e">
        <f>NA()</f>
        <v>#N/A</v>
      </c>
      <c r="AJ2" t="e">
        <f>NA()</f>
        <v>#N/A</v>
      </c>
      <c r="AK2" t="e">
        <f>NA()</f>
        <v>#N/A</v>
      </c>
      <c r="AL2" t="e">
        <f>NA()</f>
        <v>#N/A</v>
      </c>
      <c r="AM2" t="e">
        <f>NA()</f>
        <v>#N/A</v>
      </c>
      <c r="AN2" t="e">
        <f>NA()</f>
        <v>#N/A</v>
      </c>
      <c r="AO2" t="e">
        <f>NA()</f>
        <v>#N/A</v>
      </c>
      <c r="AP2" t="e">
        <f>NA()</f>
        <v>#N/A</v>
      </c>
      <c r="AQ2" t="e">
        <v>#N/A</v>
      </c>
      <c r="AR2" t="e">
        <v>#N/A</v>
      </c>
    </row>
    <row r="3" spans="1:44" ht="12.75">
      <c r="A3">
        <v>195202</v>
      </c>
      <c r="B3">
        <v>1952</v>
      </c>
      <c r="C3">
        <v>2</v>
      </c>
      <c r="E3">
        <v>352.2</v>
      </c>
      <c r="F3">
        <v>1.2</v>
      </c>
      <c r="G3" s="21">
        <f>(G2*E2+F3/4)/E3</f>
        <v>0.15649652570927336</v>
      </c>
      <c r="H3" s="14"/>
      <c r="I3" s="23" t="e">
        <f>NA()</f>
        <v>#N/A</v>
      </c>
      <c r="J3" s="23" t="e">
        <f>NA()</f>
        <v>#N/A</v>
      </c>
      <c r="K3" s="23" t="e">
        <f>NA()</f>
        <v>#N/A</v>
      </c>
      <c r="L3" s="14"/>
      <c r="M3" s="15">
        <v>17253.293848814224</v>
      </c>
      <c r="N3" s="15">
        <v>1370.6810862773682</v>
      </c>
      <c r="O3" s="15">
        <v>164.0073490466099</v>
      </c>
      <c r="P3" s="15">
        <v>3331.700512758895</v>
      </c>
      <c r="Q3" s="15">
        <v>72419</v>
      </c>
      <c r="R3" s="15">
        <v>2325.3025571871453</v>
      </c>
      <c r="S3" s="15">
        <v>366</v>
      </c>
      <c r="T3" s="15">
        <v>2116.572578386074</v>
      </c>
      <c r="U3" s="15">
        <f aca="true" t="shared" si="0" ref="U3:U66">SUM(M3:P3)</f>
        <v>22119.682796897097</v>
      </c>
      <c r="V3" s="15">
        <f aca="true" t="shared" si="1" ref="V3:V66">SUM(Q3:T3)</f>
        <v>77226.87513557321</v>
      </c>
      <c r="X3" s="15">
        <v>178.4923418972332</v>
      </c>
      <c r="Y3" s="15">
        <v>132.5076581027668</v>
      </c>
      <c r="Z3" s="15">
        <v>164.0073490466099</v>
      </c>
      <c r="AA3" s="15">
        <v>85</v>
      </c>
      <c r="AB3" s="15">
        <v>513</v>
      </c>
      <c r="AC3" s="15">
        <v>49</v>
      </c>
      <c r="AD3" s="15">
        <v>366</v>
      </c>
      <c r="AE3" s="15">
        <v>-22</v>
      </c>
      <c r="AF3" s="15">
        <f aca="true" t="shared" si="2" ref="AF3:AF66">SUM(X3:AA3)</f>
        <v>560.0073490466099</v>
      </c>
      <c r="AG3" s="15">
        <f aca="true" t="shared" si="3" ref="AG3:AG66">SUM(AB3:AE3)</f>
        <v>906</v>
      </c>
      <c r="AI3">
        <v>0.008962285355419987</v>
      </c>
      <c r="AJ3">
        <v>0.01246272503188185</v>
      </c>
      <c r="AK3" t="e">
        <v>#DIV/0!</v>
      </c>
      <c r="AL3">
        <v>0.03341385755552493</v>
      </c>
      <c r="AM3">
        <v>0.007907853802575504</v>
      </c>
      <c r="AN3">
        <v>0.01228672775103552</v>
      </c>
      <c r="AO3" t="e">
        <v>#DIV/0!</v>
      </c>
      <c r="AP3">
        <v>0.01398052801664755</v>
      </c>
      <c r="AQ3" t="e">
        <v>#DIV/0!</v>
      </c>
      <c r="AR3" t="e">
        <v>#DIV/0!</v>
      </c>
    </row>
    <row r="4" spans="1:44" ht="12.75">
      <c r="A4">
        <v>195203</v>
      </c>
      <c r="B4">
        <v>1952</v>
      </c>
      <c r="C4">
        <v>3</v>
      </c>
      <c r="E4">
        <v>358.5</v>
      </c>
      <c r="F4">
        <v>-1</v>
      </c>
      <c r="G4" s="21">
        <f aca="true" t="shared" si="4" ref="G4:G67">(G3*E3+F4/4)/E4</f>
        <v>0.15304902748899882</v>
      </c>
      <c r="H4" s="14"/>
      <c r="I4" s="23" t="e">
        <f>NA()</f>
        <v>#N/A</v>
      </c>
      <c r="J4" s="23" t="e">
        <f>NA()</f>
        <v>#N/A</v>
      </c>
      <c r="K4" s="23" t="e">
        <f>NA()</f>
        <v>#N/A</v>
      </c>
      <c r="L4" s="14"/>
      <c r="M4" s="15">
        <v>17639.693922924896</v>
      </c>
      <c r="N4" s="15">
        <v>1745.9668039977198</v>
      </c>
      <c r="O4" s="15">
        <v>307.5110987477773</v>
      </c>
      <c r="P4" s="15">
        <v>3171.973060425916</v>
      </c>
      <c r="Q4" s="15">
        <v>73500</v>
      </c>
      <c r="R4" s="15">
        <v>2222.094190814846</v>
      </c>
      <c r="S4" s="15">
        <v>453.5702248201951</v>
      </c>
      <c r="T4" s="15">
        <v>2354.6571194772855</v>
      </c>
      <c r="U4" s="15">
        <f t="shared" si="0"/>
        <v>22865.14488609631</v>
      </c>
      <c r="V4" s="15">
        <f t="shared" si="1"/>
        <v>78530.32153511234</v>
      </c>
      <c r="W4" s="15"/>
      <c r="X4" s="15">
        <v>386.40007411067194</v>
      </c>
      <c r="Y4" s="15">
        <v>398.59992588932806</v>
      </c>
      <c r="Z4" s="15">
        <v>145.4404793432201</v>
      </c>
      <c r="AA4" s="15">
        <v>-105</v>
      </c>
      <c r="AB4" s="15">
        <v>1081</v>
      </c>
      <c r="AC4" s="15">
        <v>-83</v>
      </c>
      <c r="AD4" s="15">
        <v>77</v>
      </c>
      <c r="AE4" s="15">
        <v>105</v>
      </c>
      <c r="AF4" s="15">
        <f t="shared" si="2"/>
        <v>825.4404793432201</v>
      </c>
      <c r="AG4" s="15">
        <f t="shared" si="3"/>
        <v>1180</v>
      </c>
      <c r="AI4">
        <v>0.0019397043416988823</v>
      </c>
      <c r="AJ4">
        <v>-0.012873064357758281</v>
      </c>
      <c r="AK4">
        <v>0.005889671849393052</v>
      </c>
      <c r="AL4">
        <v>-0.015101107447420697</v>
      </c>
      <c r="AM4">
        <v>0.0011120365319580725</v>
      </c>
      <c r="AN4">
        <v>-0.00805224903137053</v>
      </c>
      <c r="AO4">
        <v>0.020895821895582735</v>
      </c>
      <c r="AP4">
        <v>0.0647684914328444</v>
      </c>
      <c r="AQ4">
        <v>-0.0015156182444979339</v>
      </c>
      <c r="AR4">
        <v>0.0026745060149786165</v>
      </c>
    </row>
    <row r="5" spans="1:44" ht="12.75">
      <c r="A5">
        <v>195204</v>
      </c>
      <c r="B5">
        <v>1952</v>
      </c>
      <c r="C5">
        <v>4</v>
      </c>
      <c r="E5">
        <v>371.4</v>
      </c>
      <c r="F5">
        <v>-1.2</v>
      </c>
      <c r="G5" s="21">
        <f t="shared" si="4"/>
        <v>0.1469253536747606</v>
      </c>
      <c r="H5" s="14"/>
      <c r="I5" s="23" t="e">
        <f>NA()</f>
        <v>#N/A</v>
      </c>
      <c r="J5" s="23" t="e">
        <f>NA()</f>
        <v>#N/A</v>
      </c>
      <c r="K5" s="23" t="e">
        <f>NA()</f>
        <v>#N/A</v>
      </c>
      <c r="L5" s="14"/>
      <c r="M5" s="15">
        <v>17805.847826086952</v>
      </c>
      <c r="N5" s="15">
        <v>1571.2556166698826</v>
      </c>
      <c r="O5" s="15">
        <v>126.17905288643283</v>
      </c>
      <c r="P5" s="15">
        <v>3705</v>
      </c>
      <c r="Q5" s="15">
        <v>72725</v>
      </c>
      <c r="R5" s="15">
        <v>2244</v>
      </c>
      <c r="S5" s="15">
        <v>688.265108759832</v>
      </c>
      <c r="T5" s="15">
        <v>2431</v>
      </c>
      <c r="U5" s="15">
        <f t="shared" si="0"/>
        <v>23208.282495643267</v>
      </c>
      <c r="V5" s="15">
        <f t="shared" si="1"/>
        <v>78088.26510875984</v>
      </c>
      <c r="W5" s="15"/>
      <c r="X5" s="15">
        <v>166.15390316205537</v>
      </c>
      <c r="Y5" s="15">
        <v>-174.15390316205534</v>
      </c>
      <c r="Z5" s="15">
        <v>-199.59384931144035</v>
      </c>
      <c r="AA5" s="15">
        <v>271</v>
      </c>
      <c r="AB5" s="15">
        <v>-775</v>
      </c>
      <c r="AC5" s="15">
        <v>22</v>
      </c>
      <c r="AD5" s="15">
        <v>239</v>
      </c>
      <c r="AE5" s="15">
        <v>-25</v>
      </c>
      <c r="AF5" s="15">
        <f t="shared" si="2"/>
        <v>63.40615068855968</v>
      </c>
      <c r="AG5" s="15">
        <f t="shared" si="3"/>
        <v>-539</v>
      </c>
      <c r="AI5">
        <v>0.006950215533848454</v>
      </c>
      <c r="AJ5">
        <v>0.005675031637404039</v>
      </c>
      <c r="AK5">
        <v>0.052711202633973844</v>
      </c>
      <c r="AL5">
        <v>0.09094220774901965</v>
      </c>
      <c r="AM5">
        <v>0.007119296205727436</v>
      </c>
      <c r="AN5">
        <v>0.007262138365187933</v>
      </c>
      <c r="AO5">
        <v>0.0118301616909969</v>
      </c>
      <c r="AP5">
        <v>0.050548717746998394</v>
      </c>
      <c r="AQ5">
        <v>0.019120238860964825</v>
      </c>
      <c r="AR5">
        <v>0.008452728583089274</v>
      </c>
    </row>
    <row r="6" spans="1:44" ht="12.75">
      <c r="A6">
        <v>195301</v>
      </c>
      <c r="B6">
        <v>1953</v>
      </c>
      <c r="C6">
        <v>1</v>
      </c>
      <c r="E6">
        <v>378.4</v>
      </c>
      <c r="F6">
        <v>-1.3</v>
      </c>
      <c r="G6" s="21">
        <f t="shared" si="4"/>
        <v>0.14334851045139027</v>
      </c>
      <c r="H6" s="14"/>
      <c r="I6" s="23" t="e">
        <f>NA()</f>
        <v>#N/A</v>
      </c>
      <c r="J6" s="23" t="e">
        <f>NA()</f>
        <v>#N/A</v>
      </c>
      <c r="K6" s="23" t="e">
        <f>NA()</f>
        <v>#N/A</v>
      </c>
      <c r="L6" s="14"/>
      <c r="M6" s="15">
        <v>17834.78619071146</v>
      </c>
      <c r="N6" s="15">
        <v>1663.4209266339838</v>
      </c>
      <c r="O6" s="15">
        <v>330.6706816041924</v>
      </c>
      <c r="P6" s="15">
        <v>3389.8697042666868</v>
      </c>
      <c r="Q6" s="15">
        <v>71703</v>
      </c>
      <c r="R6" s="15">
        <v>2288.791649828469</v>
      </c>
      <c r="S6" s="15">
        <v>877.5323855835608</v>
      </c>
      <c r="T6" s="15">
        <v>2382.8751106204877</v>
      </c>
      <c r="U6" s="15">
        <f t="shared" si="0"/>
        <v>23218.74750321632</v>
      </c>
      <c r="V6" s="15">
        <f t="shared" si="1"/>
        <v>77252.19914603252</v>
      </c>
      <c r="W6" s="15"/>
      <c r="X6" s="15">
        <v>28.938364624505994</v>
      </c>
      <c r="Y6" s="15">
        <v>97.06163537549406</v>
      </c>
      <c r="Z6" s="15">
        <v>208.87728416313524</v>
      </c>
      <c r="AA6" s="15">
        <v>-136</v>
      </c>
      <c r="AB6" s="15">
        <v>-1022</v>
      </c>
      <c r="AC6" s="15">
        <v>51</v>
      </c>
      <c r="AD6" s="15">
        <v>179</v>
      </c>
      <c r="AE6" s="15">
        <v>-54</v>
      </c>
      <c r="AF6" s="15">
        <f t="shared" si="2"/>
        <v>198.8772841631353</v>
      </c>
      <c r="AG6" s="15">
        <f t="shared" si="3"/>
        <v>-846</v>
      </c>
      <c r="AI6">
        <v>0.00440702030321038</v>
      </c>
      <c r="AJ6">
        <v>0.0017472118409497862</v>
      </c>
      <c r="AK6">
        <v>0.010891063567876037</v>
      </c>
      <c r="AL6">
        <v>-0.04463486935610619</v>
      </c>
      <c r="AM6">
        <v>0.004591625244743221</v>
      </c>
      <c r="AN6">
        <v>0.002107859278537421</v>
      </c>
      <c r="AO6">
        <v>0.018608500927553673</v>
      </c>
      <c r="AP6">
        <v>0.006960605959679001</v>
      </c>
      <c r="AQ6">
        <v>-0.003567444927298746</v>
      </c>
      <c r="AR6">
        <v>0.004717523948018947</v>
      </c>
    </row>
    <row r="7" spans="1:44" ht="12.75">
      <c r="A7">
        <v>195302</v>
      </c>
      <c r="B7">
        <v>1953</v>
      </c>
      <c r="C7">
        <v>2</v>
      </c>
      <c r="E7">
        <v>382</v>
      </c>
      <c r="F7">
        <v>-1.8</v>
      </c>
      <c r="G7" s="21">
        <f t="shared" si="4"/>
        <v>0.14081957160943998</v>
      </c>
      <c r="H7" s="14"/>
      <c r="I7" s="23" t="e">
        <f>NA()</f>
        <v>#N/A</v>
      </c>
      <c r="J7" s="23" t="e">
        <f>NA()</f>
        <v>#N/A</v>
      </c>
      <c r="K7" s="23" t="e">
        <f>NA()</f>
        <v>#N/A</v>
      </c>
      <c r="L7" s="14"/>
      <c r="M7" s="15">
        <v>17864.26321640316</v>
      </c>
      <c r="N7" s="15">
        <v>1885.600171640858</v>
      </c>
      <c r="O7" s="15">
        <v>460.6986827687812</v>
      </c>
      <c r="P7" s="15">
        <v>3143.27816980697</v>
      </c>
      <c r="Q7" s="15">
        <v>70610</v>
      </c>
      <c r="R7" s="15">
        <v>2128.3576230397207</v>
      </c>
      <c r="S7" s="15">
        <v>1073.6372452076203</v>
      </c>
      <c r="T7" s="15">
        <v>2471.454260180166</v>
      </c>
      <c r="U7" s="15">
        <f t="shared" si="0"/>
        <v>23353.840240619767</v>
      </c>
      <c r="V7" s="15">
        <f t="shared" si="1"/>
        <v>76283.4491284275</v>
      </c>
      <c r="W7" s="15"/>
      <c r="X7" s="15">
        <v>29.477025691699623</v>
      </c>
      <c r="Y7" s="15">
        <v>260.5229743083004</v>
      </c>
      <c r="Z7" s="15">
        <v>140.79876191737264</v>
      </c>
      <c r="AA7" s="15">
        <v>-93</v>
      </c>
      <c r="AB7" s="15">
        <v>-1093</v>
      </c>
      <c r="AC7" s="15">
        <v>-125</v>
      </c>
      <c r="AD7" s="15">
        <v>235</v>
      </c>
      <c r="AE7" s="15">
        <v>93</v>
      </c>
      <c r="AF7" s="15">
        <f t="shared" si="2"/>
        <v>337.79876191737264</v>
      </c>
      <c r="AG7" s="15">
        <f t="shared" si="3"/>
        <v>-890</v>
      </c>
      <c r="AI7">
        <v>0.006910956441782727</v>
      </c>
      <c r="AJ7">
        <v>-0.015043295123857452</v>
      </c>
      <c r="AK7">
        <v>-0.03609089301352587</v>
      </c>
      <c r="AL7">
        <v>-0.03901663133880451</v>
      </c>
      <c r="AM7">
        <v>0.006794987837166095</v>
      </c>
      <c r="AN7">
        <v>-0.009144018312199546</v>
      </c>
      <c r="AO7">
        <v>-0.029964779742282465</v>
      </c>
      <c r="AP7">
        <v>0.0053768805571769674</v>
      </c>
      <c r="AQ7">
        <v>-0.0019787069393323357</v>
      </c>
      <c r="AR7">
        <v>0.0058615839261921595</v>
      </c>
    </row>
    <row r="8" spans="1:44" ht="12.75">
      <c r="A8">
        <v>195303</v>
      </c>
      <c r="B8">
        <v>1953</v>
      </c>
      <c r="C8">
        <v>3</v>
      </c>
      <c r="E8">
        <v>381.1</v>
      </c>
      <c r="F8">
        <v>-1.1</v>
      </c>
      <c r="G8" s="21">
        <f t="shared" si="4"/>
        <v>0.1404305335995961</v>
      </c>
      <c r="H8" s="14"/>
      <c r="I8" s="23" t="e">
        <f>NA()</f>
        <v>#N/A</v>
      </c>
      <c r="J8" s="23" t="e">
        <f>NA()</f>
        <v>#N/A</v>
      </c>
      <c r="K8" s="23" t="e">
        <f>NA()</f>
        <v>#N/A</v>
      </c>
      <c r="L8" s="14"/>
      <c r="M8" s="15">
        <v>17989.494071146244</v>
      </c>
      <c r="N8" s="15">
        <v>2161.3748343703587</v>
      </c>
      <c r="O8" s="15">
        <v>669.5163193057219</v>
      </c>
      <c r="P8" s="15">
        <v>2993.921112332885</v>
      </c>
      <c r="Q8" s="15">
        <v>69359</v>
      </c>
      <c r="R8" s="15">
        <v>2033.5226783861071</v>
      </c>
      <c r="S8" s="15">
        <v>1264.232129639972</v>
      </c>
      <c r="T8" s="15">
        <v>2669.5832782298917</v>
      </c>
      <c r="U8" s="15">
        <f t="shared" si="0"/>
        <v>23814.306337155213</v>
      </c>
      <c r="V8" s="15">
        <f t="shared" si="1"/>
        <v>75326.33808625597</v>
      </c>
      <c r="W8" s="15"/>
      <c r="X8" s="15">
        <v>125.230854743083</v>
      </c>
      <c r="Y8" s="15">
        <v>271.769145256917</v>
      </c>
      <c r="Z8" s="15">
        <v>219.7079581567793</v>
      </c>
      <c r="AA8" s="15">
        <v>-46</v>
      </c>
      <c r="AB8" s="15">
        <v>-1251</v>
      </c>
      <c r="AC8" s="15">
        <v>-45</v>
      </c>
      <c r="AD8" s="15">
        <v>185</v>
      </c>
      <c r="AE8" s="15">
        <v>29</v>
      </c>
      <c r="AF8" s="15">
        <f t="shared" si="2"/>
        <v>570.7079581567793</v>
      </c>
      <c r="AG8" s="15">
        <f t="shared" si="3"/>
        <v>-1082</v>
      </c>
      <c r="AI8">
        <v>0.0027888156445481484</v>
      </c>
      <c r="AJ8">
        <v>0.006057643202747708</v>
      </c>
      <c r="AK8">
        <v>-0.03037859309799757</v>
      </c>
      <c r="AL8">
        <v>-0.030541317415906554</v>
      </c>
      <c r="AM8">
        <v>0.0030606663112455147</v>
      </c>
      <c r="AN8">
        <v>-0.020587686056220116</v>
      </c>
      <c r="AO8">
        <v>-0.00429722167721331</v>
      </c>
      <c r="AP8">
        <v>0.07234560155528359</v>
      </c>
      <c r="AQ8">
        <v>-0.0020875598930253135</v>
      </c>
      <c r="AR8">
        <v>0.004541971040145351</v>
      </c>
    </row>
    <row r="9" spans="1:44" ht="12.75">
      <c r="A9">
        <v>195304</v>
      </c>
      <c r="B9">
        <v>1953</v>
      </c>
      <c r="C9">
        <v>4</v>
      </c>
      <c r="E9">
        <v>375.9</v>
      </c>
      <c r="F9">
        <v>-0.9</v>
      </c>
      <c r="G9" s="21">
        <f t="shared" si="4"/>
        <v>0.1417746112125727</v>
      </c>
      <c r="H9" s="14"/>
      <c r="I9" s="23" t="e">
        <f>NA()</f>
        <v>#N/A</v>
      </c>
      <c r="J9" s="23" t="e">
        <f>NA()</f>
        <v>#N/A</v>
      </c>
      <c r="K9" s="23" t="e">
        <f>NA()</f>
        <v>#N/A</v>
      </c>
      <c r="L9" s="14"/>
      <c r="M9" s="15">
        <v>18163.07868083004</v>
      </c>
      <c r="N9" s="15">
        <v>2183.8985587198295</v>
      </c>
      <c r="O9" s="15">
        <v>374.7077886767186</v>
      </c>
      <c r="P9" s="15">
        <v>3650</v>
      </c>
      <c r="Q9" s="15">
        <v>71379</v>
      </c>
      <c r="R9" s="15">
        <v>2383</v>
      </c>
      <c r="S9" s="15">
        <v>1420.3634632111805</v>
      </c>
      <c r="T9" s="15">
        <v>2048</v>
      </c>
      <c r="U9" s="15">
        <f t="shared" si="0"/>
        <v>24371.685028226588</v>
      </c>
      <c r="V9" s="15">
        <f t="shared" si="1"/>
        <v>77230.36346321118</v>
      </c>
      <c r="W9" s="15"/>
      <c r="X9" s="15">
        <v>173.58460968379444</v>
      </c>
      <c r="Y9" s="15">
        <v>-23.584609683794465</v>
      </c>
      <c r="Z9" s="15">
        <v>-324.9202198093215</v>
      </c>
      <c r="AA9" s="15">
        <v>220</v>
      </c>
      <c r="AB9" s="15">
        <v>2020</v>
      </c>
      <c r="AC9" s="15">
        <v>7</v>
      </c>
      <c r="AD9" s="15">
        <v>136</v>
      </c>
      <c r="AE9" s="15">
        <v>-7</v>
      </c>
      <c r="AF9" s="15">
        <f t="shared" si="2"/>
        <v>45.07978019067846</v>
      </c>
      <c r="AG9" s="15">
        <f t="shared" si="3"/>
        <v>2156</v>
      </c>
      <c r="AI9">
        <v>0.007494097645149289</v>
      </c>
      <c r="AJ9">
        <v>0.028836088432912944</v>
      </c>
      <c r="AK9">
        <v>0.03427205445569697</v>
      </c>
      <c r="AL9">
        <v>0.15562380061559533</v>
      </c>
      <c r="AM9">
        <v>0.004071211415233966</v>
      </c>
      <c r="AN9">
        <v>0.17366664406561358</v>
      </c>
      <c r="AO9">
        <v>0.022153143076212706</v>
      </c>
      <c r="AP9">
        <v>-0.22831074965001297</v>
      </c>
      <c r="AQ9">
        <v>0.02880683480799661</v>
      </c>
      <c r="AR9">
        <v>0.000717533081914119</v>
      </c>
    </row>
    <row r="10" spans="1:44" ht="12.75">
      <c r="A10">
        <v>195401</v>
      </c>
      <c r="B10">
        <v>1954</v>
      </c>
      <c r="C10">
        <v>1</v>
      </c>
      <c r="E10">
        <v>375.3</v>
      </c>
      <c r="F10">
        <v>-0.4</v>
      </c>
      <c r="G10" s="21">
        <f t="shared" si="4"/>
        <v>0.14173481576020802</v>
      </c>
      <c r="H10" s="14"/>
      <c r="I10" s="23" t="e">
        <f>NA()</f>
        <v>#N/A</v>
      </c>
      <c r="J10" s="23" t="e">
        <f>NA()</f>
        <v>#N/A</v>
      </c>
      <c r="K10" s="23" t="e">
        <f>NA()</f>
        <v>#N/A</v>
      </c>
      <c r="L10" s="14"/>
      <c r="M10" s="15">
        <v>17899.1709486166</v>
      </c>
      <c r="N10" s="15">
        <v>2493.1412956977815</v>
      </c>
      <c r="O10" s="15">
        <v>541.7130549605226</v>
      </c>
      <c r="P10" s="15">
        <v>4309.163939711453</v>
      </c>
      <c r="Q10" s="15">
        <v>71239</v>
      </c>
      <c r="R10" s="15">
        <v>2656.185559026996</v>
      </c>
      <c r="S10" s="15">
        <v>1642.0559906007666</v>
      </c>
      <c r="T10" s="15">
        <v>2034.4681708076487</v>
      </c>
      <c r="U10" s="15">
        <f t="shared" si="0"/>
        <v>25243.189238986353</v>
      </c>
      <c r="V10" s="15">
        <f t="shared" si="1"/>
        <v>77571.70972043542</v>
      </c>
      <c r="W10" s="15"/>
      <c r="X10" s="15">
        <v>-263.90773221343875</v>
      </c>
      <c r="Y10" s="15">
        <v>252.90773221343875</v>
      </c>
      <c r="Z10" s="15">
        <v>143.89324020127094</v>
      </c>
      <c r="AA10" s="15">
        <v>346</v>
      </c>
      <c r="AB10" s="15">
        <v>-140</v>
      </c>
      <c r="AC10" s="15">
        <v>171</v>
      </c>
      <c r="AD10" s="15">
        <v>130</v>
      </c>
      <c r="AE10" s="15">
        <v>-140</v>
      </c>
      <c r="AF10" s="15">
        <f t="shared" si="2"/>
        <v>478.89324020127094</v>
      </c>
      <c r="AG10" s="15">
        <f t="shared" si="3"/>
        <v>21</v>
      </c>
      <c r="AI10">
        <v>0.002982404887084257</v>
      </c>
      <c r="AJ10">
        <v>0.030043529748939143</v>
      </c>
      <c r="AK10">
        <v>0.0850810359711772</v>
      </c>
      <c r="AL10">
        <v>0.09036229918083664</v>
      </c>
      <c r="AM10">
        <v>0.0028522013114193863</v>
      </c>
      <c r="AN10">
        <v>0.04665124418629153</v>
      </c>
      <c r="AO10">
        <v>0.07257714797871823</v>
      </c>
      <c r="AP10">
        <v>0.06456766052028362</v>
      </c>
      <c r="AQ10">
        <v>0.019753226587885427</v>
      </c>
      <c r="AR10">
        <v>0.00712252322796242</v>
      </c>
    </row>
    <row r="11" spans="1:44" ht="12.75">
      <c r="A11">
        <v>195402</v>
      </c>
      <c r="B11">
        <v>1954</v>
      </c>
      <c r="C11">
        <v>2</v>
      </c>
      <c r="E11">
        <v>376</v>
      </c>
      <c r="F11">
        <v>0.4</v>
      </c>
      <c r="G11" s="21">
        <f t="shared" si="4"/>
        <v>0.14173690519895232</v>
      </c>
      <c r="H11" s="14"/>
      <c r="I11" s="23" t="e">
        <f>NA()</f>
        <v>#N/A</v>
      </c>
      <c r="J11" s="23" t="e">
        <f>NA()</f>
        <v>#N/A</v>
      </c>
      <c r="K11" s="23" t="e">
        <f>NA()</f>
        <v>#N/A</v>
      </c>
      <c r="L11" s="14"/>
      <c r="M11" s="15">
        <v>18126.847826086956</v>
      </c>
      <c r="N11" s="15">
        <v>2419.1277044417047</v>
      </c>
      <c r="O11" s="15">
        <v>715.4670670482822</v>
      </c>
      <c r="P11" s="15">
        <v>4718.818721381724</v>
      </c>
      <c r="Q11" s="15">
        <v>70945</v>
      </c>
      <c r="R11" s="15">
        <v>2654.885563435882</v>
      </c>
      <c r="S11" s="15">
        <v>1973.1835223776504</v>
      </c>
      <c r="T11" s="15">
        <v>2313.4348189747307</v>
      </c>
      <c r="U11" s="15">
        <f t="shared" si="0"/>
        <v>25980.261318958663</v>
      </c>
      <c r="V11" s="15">
        <f t="shared" si="1"/>
        <v>77886.50390478825</v>
      </c>
      <c r="W11" s="15"/>
      <c r="X11" s="15">
        <v>227.67687747035575</v>
      </c>
      <c r="Y11" s="15">
        <v>-134.67687747035572</v>
      </c>
      <c r="Z11" s="15">
        <v>140.79876191737264</v>
      </c>
      <c r="AA11" s="15">
        <v>45</v>
      </c>
      <c r="AB11" s="15">
        <v>-294</v>
      </c>
      <c r="AC11" s="15">
        <v>-63</v>
      </c>
      <c r="AD11" s="15">
        <v>260</v>
      </c>
      <c r="AE11" s="15">
        <v>155</v>
      </c>
      <c r="AF11" s="15">
        <f t="shared" si="2"/>
        <v>278.79876191737264</v>
      </c>
      <c r="AG11" s="15">
        <f t="shared" si="3"/>
        <v>58</v>
      </c>
      <c r="AI11">
        <v>0.008496995677592647</v>
      </c>
      <c r="AJ11">
        <v>0.03250699391999977</v>
      </c>
      <c r="AK11">
        <v>0.09581835926155054</v>
      </c>
      <c r="AL11">
        <v>0.09374548878954897</v>
      </c>
      <c r="AM11">
        <v>0.008273949583744897</v>
      </c>
      <c r="AN11">
        <v>0.03153002897726202</v>
      </c>
      <c r="AO11">
        <v>0.07299500908331111</v>
      </c>
      <c r="AP11">
        <v>0.07026639924118006</v>
      </c>
      <c r="AQ11">
        <v>0.027288494573249465</v>
      </c>
      <c r="AR11">
        <v>0.012064853742220293</v>
      </c>
    </row>
    <row r="12" spans="1:44" ht="12.75">
      <c r="A12">
        <v>195403</v>
      </c>
      <c r="B12">
        <v>1954</v>
      </c>
      <c r="C12">
        <v>3</v>
      </c>
      <c r="E12">
        <v>380.8</v>
      </c>
      <c r="F12">
        <v>0</v>
      </c>
      <c r="G12" s="21">
        <f t="shared" si="4"/>
        <v>0.13995030555358737</v>
      </c>
      <c r="H12" s="14"/>
      <c r="I12" s="23" t="e">
        <f>NA()</f>
        <v>#N/A</v>
      </c>
      <c r="J12" s="23" t="e">
        <f>NA()</f>
        <v>#N/A</v>
      </c>
      <c r="K12" s="23" t="e">
        <f>NA()</f>
        <v>#N/A</v>
      </c>
      <c r="L12" s="14"/>
      <c r="M12" s="15">
        <v>17866.986413043476</v>
      </c>
      <c r="N12" s="15">
        <v>2805.827110254872</v>
      </c>
      <c r="O12" s="15">
        <v>904.6040072725316</v>
      </c>
      <c r="P12" s="15">
        <v>5249.0719602292265</v>
      </c>
      <c r="Q12" s="15">
        <v>71009</v>
      </c>
      <c r="R12" s="15">
        <v>2561.193756244075</v>
      </c>
      <c r="S12" s="15">
        <v>2158.39961276763</v>
      </c>
      <c r="T12" s="15">
        <v>2657.2133817895065</v>
      </c>
      <c r="U12" s="15">
        <f t="shared" si="0"/>
        <v>26826.489490800104</v>
      </c>
      <c r="V12" s="15">
        <f t="shared" si="1"/>
        <v>78385.80675080122</v>
      </c>
      <c r="W12" s="15"/>
      <c r="X12" s="15">
        <v>-259.86141304347825</v>
      </c>
      <c r="Y12" s="15">
        <v>401.86141304347825</v>
      </c>
      <c r="Z12" s="15">
        <v>134.60980534957605</v>
      </c>
      <c r="AA12" s="15">
        <v>30</v>
      </c>
      <c r="AB12" s="15">
        <v>64</v>
      </c>
      <c r="AC12" s="15">
        <v>-98</v>
      </c>
      <c r="AD12" s="15">
        <v>56</v>
      </c>
      <c r="AE12" s="15">
        <v>177</v>
      </c>
      <c r="AF12" s="15">
        <f t="shared" si="2"/>
        <v>306.60980534957605</v>
      </c>
      <c r="AG12" s="15">
        <f t="shared" si="3"/>
        <v>199</v>
      </c>
      <c r="AI12">
        <v>0.010046958390714766</v>
      </c>
      <c r="AJ12">
        <v>0.00503190933505535</v>
      </c>
      <c r="AK12">
        <v>0.11121960277490849</v>
      </c>
      <c r="AL12">
        <v>0.11697043324199292</v>
      </c>
      <c r="AM12">
        <v>0.011648811960793487</v>
      </c>
      <c r="AN12">
        <v>0.012957347866762258</v>
      </c>
      <c r="AO12">
        <v>0.09060896502328017</v>
      </c>
      <c r="AP12">
        <v>0.08502237959508348</v>
      </c>
      <c r="AQ12">
        <v>0.0317741138387172</v>
      </c>
      <c r="AR12">
        <v>0.015870275316491274</v>
      </c>
    </row>
    <row r="13" spans="1:44" ht="12.75">
      <c r="A13">
        <v>195404</v>
      </c>
      <c r="B13">
        <v>1954</v>
      </c>
      <c r="C13">
        <v>4</v>
      </c>
      <c r="E13">
        <v>389.5</v>
      </c>
      <c r="F13">
        <v>1</v>
      </c>
      <c r="G13" s="21">
        <f t="shared" si="4"/>
        <v>0.13746617806111955</v>
      </c>
      <c r="H13" s="14"/>
      <c r="I13" s="23" t="e">
        <f>NA()</f>
        <v>#N/A</v>
      </c>
      <c r="J13" s="23" t="e">
        <f>NA()</f>
        <v>#N/A</v>
      </c>
      <c r="K13" s="23" t="e">
        <f>NA()</f>
        <v>#N/A</v>
      </c>
      <c r="L13" s="14"/>
      <c r="M13" s="15">
        <v>18316.571022727272</v>
      </c>
      <c r="N13" s="15">
        <v>2679.5311627225933</v>
      </c>
      <c r="O13" s="15">
        <v>750.9218381004956</v>
      </c>
      <c r="P13" s="15">
        <v>5254</v>
      </c>
      <c r="Q13" s="15">
        <v>71403</v>
      </c>
      <c r="R13" s="15">
        <v>2720</v>
      </c>
      <c r="S13" s="15">
        <v>2504.625655787998</v>
      </c>
      <c r="T13" s="15">
        <v>2406</v>
      </c>
      <c r="U13" s="15">
        <f t="shared" si="0"/>
        <v>27001.02402355036</v>
      </c>
      <c r="V13" s="15">
        <f t="shared" si="1"/>
        <v>79033.625655788</v>
      </c>
      <c r="W13" s="15"/>
      <c r="X13" s="15">
        <v>449.5846096837945</v>
      </c>
      <c r="Y13" s="15">
        <v>-73.58460968379447</v>
      </c>
      <c r="Z13" s="15">
        <v>-227.44415386652506</v>
      </c>
      <c r="AA13" s="15">
        <v>62</v>
      </c>
      <c r="AB13" s="15">
        <v>394</v>
      </c>
      <c r="AC13" s="15">
        <v>-60</v>
      </c>
      <c r="AD13" s="15">
        <v>221</v>
      </c>
      <c r="AE13" s="15">
        <v>114</v>
      </c>
      <c r="AF13" s="15">
        <f t="shared" si="2"/>
        <v>210.55584613347494</v>
      </c>
      <c r="AG13" s="15">
        <f t="shared" si="3"/>
        <v>669</v>
      </c>
      <c r="AI13">
        <v>0.0076565745740103195</v>
      </c>
      <c r="AJ13">
        <v>-0.011602255599257665</v>
      </c>
      <c r="AK13">
        <v>0.11736103081785933</v>
      </c>
      <c r="AL13">
        <v>-0.003379284014977818</v>
      </c>
      <c r="AM13">
        <v>0.010329574276935911</v>
      </c>
      <c r="AN13">
        <v>0.09629850276007801</v>
      </c>
      <c r="AO13">
        <v>0.08971489866605831</v>
      </c>
      <c r="AP13">
        <v>-0.12806572162602856</v>
      </c>
      <c r="AQ13">
        <v>0.007152156461996078</v>
      </c>
      <c r="AR13">
        <v>0.010627379961121591</v>
      </c>
    </row>
    <row r="14" spans="1:44" ht="12.75">
      <c r="A14">
        <v>195501</v>
      </c>
      <c r="B14">
        <v>1955</v>
      </c>
      <c r="C14">
        <v>1</v>
      </c>
      <c r="E14">
        <v>402.6</v>
      </c>
      <c r="F14">
        <v>0.6</v>
      </c>
      <c r="G14" s="21">
        <f t="shared" si="4"/>
        <v>0.1333658131018531</v>
      </c>
      <c r="H14" s="14"/>
      <c r="I14" s="23" t="e">
        <f>NA()</f>
        <v>#N/A</v>
      </c>
      <c r="J14" s="23" t="e">
        <f>NA()</f>
        <v>#N/A</v>
      </c>
      <c r="K14" s="23" t="e">
        <f>NA()</f>
        <v>#N/A</v>
      </c>
      <c r="L14" s="14"/>
      <c r="M14" s="15">
        <v>18287.724925889328</v>
      </c>
      <c r="N14" s="15">
        <v>2675.0727361370346</v>
      </c>
      <c r="O14" s="15">
        <v>973.516346359087</v>
      </c>
      <c r="P14" s="15">
        <v>5391.328285214104</v>
      </c>
      <c r="Q14" s="15">
        <v>71344</v>
      </c>
      <c r="R14" s="15">
        <v>2600.725661115739</v>
      </c>
      <c r="S14" s="15">
        <v>2654.136809351078</v>
      </c>
      <c r="T14" s="15">
        <v>2612.9738669329563</v>
      </c>
      <c r="U14" s="15">
        <f t="shared" si="0"/>
        <v>27327.64229359955</v>
      </c>
      <c r="V14" s="15">
        <f t="shared" si="1"/>
        <v>79211.83633739977</v>
      </c>
      <c r="W14" s="15"/>
      <c r="X14" s="15">
        <v>-28.846096837944657</v>
      </c>
      <c r="Y14" s="15">
        <v>31.846096837944664</v>
      </c>
      <c r="Z14" s="15">
        <v>213.5190015889827</v>
      </c>
      <c r="AA14" s="15">
        <v>49</v>
      </c>
      <c r="AB14" s="15">
        <v>-59</v>
      </c>
      <c r="AC14" s="15">
        <v>-94</v>
      </c>
      <c r="AD14" s="15">
        <v>99</v>
      </c>
      <c r="AE14" s="15">
        <v>149</v>
      </c>
      <c r="AF14" s="15">
        <f t="shared" si="2"/>
        <v>265.5190015889827</v>
      </c>
      <c r="AG14" s="15">
        <f t="shared" si="3"/>
        <v>95</v>
      </c>
      <c r="AI14">
        <v>0.0020325091712303117</v>
      </c>
      <c r="AJ14">
        <v>-0.011516818227249249</v>
      </c>
      <c r="AK14">
        <v>0.051334108442866386</v>
      </c>
      <c r="AL14">
        <v>0.018997677101556074</v>
      </c>
      <c r="AM14">
        <v>0.004980967775838372</v>
      </c>
      <c r="AN14">
        <v>-0.004676227397099059</v>
      </c>
      <c r="AO14">
        <v>0.04385072444577562</v>
      </c>
      <c r="AP14">
        <v>0.029813624571504268</v>
      </c>
      <c r="AQ14">
        <v>0.00534015244583611</v>
      </c>
      <c r="AR14">
        <v>0.006632570476561089</v>
      </c>
    </row>
    <row r="15" spans="1:44" ht="12.75">
      <c r="A15">
        <v>195502</v>
      </c>
      <c r="B15">
        <v>1955</v>
      </c>
      <c r="C15">
        <v>2</v>
      </c>
      <c r="E15">
        <v>410.9</v>
      </c>
      <c r="F15">
        <v>-0.2</v>
      </c>
      <c r="G15" s="21">
        <f t="shared" si="4"/>
        <v>0.13055019799174025</v>
      </c>
      <c r="H15" s="14"/>
      <c r="I15" s="23" t="e">
        <f>NA()</f>
        <v>#N/A</v>
      </c>
      <c r="J15" s="23" t="e">
        <f>NA()</f>
        <v>#N/A</v>
      </c>
      <c r="K15" s="23" t="e">
        <f>NA()</f>
        <v>#N/A</v>
      </c>
      <c r="L15" s="14"/>
      <c r="M15" s="15">
        <v>18454.21726778656</v>
      </c>
      <c r="N15" s="15">
        <v>2728.886895911014</v>
      </c>
      <c r="O15" s="15">
        <v>1333.8059774089468</v>
      </c>
      <c r="P15" s="15">
        <v>6078.2065900288235</v>
      </c>
      <c r="Q15" s="15">
        <v>71527</v>
      </c>
      <c r="R15" s="15">
        <v>2509.505378596476</v>
      </c>
      <c r="S15" s="15">
        <v>3110.618115178453</v>
      </c>
      <c r="T15" s="15">
        <v>2856.400703866694</v>
      </c>
      <c r="U15" s="15">
        <f t="shared" si="0"/>
        <v>28595.116731135342</v>
      </c>
      <c r="V15" s="15">
        <f t="shared" si="1"/>
        <v>80003.52419764161</v>
      </c>
      <c r="W15" s="15"/>
      <c r="X15" s="15">
        <v>166.4923418972332</v>
      </c>
      <c r="Y15" s="15">
        <v>101.5076581027668</v>
      </c>
      <c r="Z15" s="15">
        <v>275.4085672669487</v>
      </c>
      <c r="AA15" s="15">
        <v>33</v>
      </c>
      <c r="AB15" s="15">
        <v>183</v>
      </c>
      <c r="AC15" s="15">
        <v>-58</v>
      </c>
      <c r="AD15" s="15">
        <v>296</v>
      </c>
      <c r="AE15" s="15">
        <v>123</v>
      </c>
      <c r="AF15" s="15">
        <f t="shared" si="2"/>
        <v>576.4085672669487</v>
      </c>
      <c r="AG15" s="15">
        <f t="shared" si="3"/>
        <v>544</v>
      </c>
      <c r="AI15">
        <v>0.008166159852418708</v>
      </c>
      <c r="AJ15">
        <v>-0.009560683968818491</v>
      </c>
      <c r="AK15">
        <v>0.09946059153836799</v>
      </c>
      <c r="AL15">
        <v>0.13054536451488374</v>
      </c>
      <c r="AM15">
        <v>0.007610275063479629</v>
      </c>
      <c r="AN15">
        <v>-0.005493270437936925</v>
      </c>
      <c r="AO15">
        <v>0.07491890240808446</v>
      </c>
      <c r="AP15">
        <v>0.05449278043994032</v>
      </c>
      <c r="AQ15">
        <v>0.03379697817793373</v>
      </c>
      <c r="AR15">
        <v>0.010974463477749117</v>
      </c>
    </row>
    <row r="16" spans="1:44" ht="12.75">
      <c r="A16">
        <v>195503</v>
      </c>
      <c r="B16">
        <v>1955</v>
      </c>
      <c r="C16">
        <v>3</v>
      </c>
      <c r="E16">
        <v>419.5</v>
      </c>
      <c r="F16">
        <v>0.9</v>
      </c>
      <c r="G16" s="21">
        <f t="shared" si="4"/>
        <v>0.1284101939327916</v>
      </c>
      <c r="H16" s="14"/>
      <c r="I16" s="23" t="e">
        <f>NA()</f>
        <v>#N/A</v>
      </c>
      <c r="J16" s="23" t="e">
        <f>NA()</f>
        <v>#N/A</v>
      </c>
      <c r="K16" s="23" t="e">
        <f>NA()</f>
        <v>#N/A</v>
      </c>
      <c r="L16" s="14"/>
      <c r="M16" s="15">
        <v>18569.95578063241</v>
      </c>
      <c r="N16" s="15">
        <v>2888.9779654237313</v>
      </c>
      <c r="O16" s="15">
        <v>1629.4395329500462</v>
      </c>
      <c r="P16" s="15">
        <v>6542.223457768197</v>
      </c>
      <c r="Q16" s="15">
        <v>71957</v>
      </c>
      <c r="R16" s="15">
        <v>2389.175380252981</v>
      </c>
      <c r="S16" s="15">
        <v>3367.876499878644</v>
      </c>
      <c r="T16" s="15">
        <v>3067.8654564568424</v>
      </c>
      <c r="U16" s="15">
        <f t="shared" si="0"/>
        <v>29630.596736774383</v>
      </c>
      <c r="V16" s="15">
        <f t="shared" si="1"/>
        <v>80781.91733658848</v>
      </c>
      <c r="W16" s="15"/>
      <c r="X16" s="15">
        <v>115.73851284584981</v>
      </c>
      <c r="Y16" s="15">
        <v>211.2614871541502</v>
      </c>
      <c r="Z16" s="15">
        <v>233.63311043432165</v>
      </c>
      <c r="AA16" s="15">
        <v>71</v>
      </c>
      <c r="AB16" s="15">
        <v>430</v>
      </c>
      <c r="AC16" s="15">
        <v>-40</v>
      </c>
      <c r="AD16" s="15">
        <v>140</v>
      </c>
      <c r="AE16" s="15">
        <v>86</v>
      </c>
      <c r="AF16" s="15">
        <f t="shared" si="2"/>
        <v>631.6331104343217</v>
      </c>
      <c r="AG16" s="15">
        <f t="shared" si="3"/>
        <v>616</v>
      </c>
      <c r="AI16">
        <v>0.00337063604680261</v>
      </c>
      <c r="AJ16">
        <v>-0.01499328006825959</v>
      </c>
      <c r="AK16">
        <v>0.0876844466508276</v>
      </c>
      <c r="AL16">
        <v>0.06854883221349657</v>
      </c>
      <c r="AM16">
        <v>0.00525128558327047</v>
      </c>
      <c r="AN16">
        <v>-0.027259050998297035</v>
      </c>
      <c r="AO16">
        <v>0.06231245185687155</v>
      </c>
      <c r="AP16">
        <v>0.04980568237453321</v>
      </c>
      <c r="AQ16">
        <v>0.019362556718674397</v>
      </c>
      <c r="AR16">
        <v>0.008032311946805568</v>
      </c>
    </row>
    <row r="17" spans="1:44" ht="12.75">
      <c r="A17">
        <v>195504</v>
      </c>
      <c r="B17">
        <v>1955</v>
      </c>
      <c r="C17">
        <v>4</v>
      </c>
      <c r="E17">
        <v>426</v>
      </c>
      <c r="F17">
        <v>0.5</v>
      </c>
      <c r="G17" s="21">
        <f t="shared" si="4"/>
        <v>0.12674431069203304</v>
      </c>
      <c r="H17" s="14"/>
      <c r="I17" s="23" t="e">
        <f>NA()</f>
        <v>#N/A</v>
      </c>
      <c r="J17" s="23" t="e">
        <f>NA()</f>
        <v>#N/A</v>
      </c>
      <c r="K17" s="23" t="e">
        <f>NA()</f>
        <v>#N/A</v>
      </c>
      <c r="L17" s="14"/>
      <c r="M17" s="15">
        <v>18893.00209980237</v>
      </c>
      <c r="N17" s="15">
        <v>3039.190357778473</v>
      </c>
      <c r="O17" s="15">
        <v>1259.835575791963</v>
      </c>
      <c r="P17" s="15">
        <v>6575</v>
      </c>
      <c r="Q17" s="15">
        <v>71810</v>
      </c>
      <c r="R17" s="15">
        <v>2660</v>
      </c>
      <c r="S17" s="15">
        <v>3569.294616049894</v>
      </c>
      <c r="T17" s="15">
        <v>2821</v>
      </c>
      <c r="U17" s="15">
        <f t="shared" si="0"/>
        <v>29767.028033372804</v>
      </c>
      <c r="V17" s="15">
        <f t="shared" si="1"/>
        <v>80860.2946160499</v>
      </c>
      <c r="W17" s="15"/>
      <c r="X17" s="15">
        <v>323.0463191699605</v>
      </c>
      <c r="Y17" s="15">
        <v>131.9536808300395</v>
      </c>
      <c r="Z17" s="15">
        <v>-417.7545683262705</v>
      </c>
      <c r="AA17" s="15">
        <v>-26</v>
      </c>
      <c r="AB17" s="15">
        <v>-147</v>
      </c>
      <c r="AC17" s="15">
        <v>-1</v>
      </c>
      <c r="AD17" s="15">
        <v>288</v>
      </c>
      <c r="AE17" s="15">
        <v>8</v>
      </c>
      <c r="AF17" s="15">
        <f t="shared" si="2"/>
        <v>11.245431673729513</v>
      </c>
      <c r="AG17" s="15">
        <f t="shared" si="3"/>
        <v>148</v>
      </c>
      <c r="AI17">
        <v>0.0051084309337173376</v>
      </c>
      <c r="AJ17">
        <v>0.01170393783999231</v>
      </c>
      <c r="AK17">
        <v>0.05174304180657253</v>
      </c>
      <c r="AL17">
        <v>0.013994031398453191</v>
      </c>
      <c r="AM17">
        <v>0.007598577727451772</v>
      </c>
      <c r="AN17">
        <v>0.12259629239085582</v>
      </c>
      <c r="AO17">
        <v>-0.0049290159424828</v>
      </c>
      <c r="AP17">
        <v>-0.07630929872451411</v>
      </c>
      <c r="AQ17">
        <v>0.010247186982833643</v>
      </c>
      <c r="AR17">
        <v>0.00729313376803861</v>
      </c>
    </row>
    <row r="18" spans="1:44" ht="12.75">
      <c r="A18">
        <v>195601</v>
      </c>
      <c r="B18">
        <v>1956</v>
      </c>
      <c r="C18">
        <v>1</v>
      </c>
      <c r="E18">
        <v>428.3</v>
      </c>
      <c r="F18">
        <v>1</v>
      </c>
      <c r="G18" s="21">
        <f t="shared" si="4"/>
        <v>0.1266473881737242</v>
      </c>
      <c r="H18" s="14"/>
      <c r="I18" s="23" t="e">
        <f>NA()</f>
        <v>#N/A</v>
      </c>
      <c r="J18" s="23" t="e">
        <f>NA()</f>
        <v>#N/A</v>
      </c>
      <c r="K18" s="23" t="e">
        <f>NA()</f>
        <v>#N/A</v>
      </c>
      <c r="L18" s="14"/>
      <c r="M18" s="15">
        <v>18965.648344861656</v>
      </c>
      <c r="N18" s="15">
        <v>3460.8634809519303</v>
      </c>
      <c r="O18" s="15">
        <v>1485.335323422678</v>
      </c>
      <c r="P18" s="15">
        <v>7047.180667390817</v>
      </c>
      <c r="Q18" s="15">
        <v>71932</v>
      </c>
      <c r="R18" s="15">
        <v>2737.3485269227317</v>
      </c>
      <c r="S18" s="15">
        <v>3972.863570295418</v>
      </c>
      <c r="T18" s="15">
        <v>2760.8953653634667</v>
      </c>
      <c r="U18" s="15">
        <f t="shared" si="0"/>
        <v>30959.027816627084</v>
      </c>
      <c r="V18" s="15">
        <f t="shared" si="1"/>
        <v>81403.10746258163</v>
      </c>
      <c r="W18" s="15"/>
      <c r="X18" s="15">
        <v>72.64624505928856</v>
      </c>
      <c r="Y18" s="15">
        <v>427.35375494071144</v>
      </c>
      <c r="Z18" s="15">
        <v>165.55458818855905</v>
      </c>
      <c r="AA18" s="15">
        <v>37</v>
      </c>
      <c r="AB18" s="15">
        <v>122</v>
      </c>
      <c r="AC18" s="15">
        <v>90</v>
      </c>
      <c r="AD18" s="15">
        <v>302</v>
      </c>
      <c r="AE18" s="15">
        <v>-66</v>
      </c>
      <c r="AF18" s="15">
        <f t="shared" si="2"/>
        <v>702.554588188559</v>
      </c>
      <c r="AG18" s="15">
        <f t="shared" si="3"/>
        <v>448</v>
      </c>
      <c r="AI18">
        <v>0.003853052893268108</v>
      </c>
      <c r="AJ18">
        <v>0.0030663641686464642</v>
      </c>
      <c r="AK18">
        <v>0.06344633631424423</v>
      </c>
      <c r="AL18">
        <v>0.07058561305512946</v>
      </c>
      <c r="AM18">
        <v>0.007002283252148635</v>
      </c>
      <c r="AN18">
        <v>0.0025523318600728538</v>
      </c>
      <c r="AO18">
        <v>0.027970851316079796</v>
      </c>
      <c r="AP18">
        <v>0.008834783717880773</v>
      </c>
      <c r="AQ18">
        <v>0.020999175556208702</v>
      </c>
      <c r="AR18">
        <v>0.007842117335147511</v>
      </c>
    </row>
    <row r="19" spans="1:44" ht="12.75">
      <c r="A19">
        <v>195602</v>
      </c>
      <c r="B19">
        <v>1956</v>
      </c>
      <c r="C19">
        <v>2</v>
      </c>
      <c r="E19">
        <v>434.2</v>
      </c>
      <c r="F19">
        <v>2.3</v>
      </c>
      <c r="G19" s="21">
        <f t="shared" si="4"/>
        <v>0.12625075162322913</v>
      </c>
      <c r="H19" s="14"/>
      <c r="I19" s="23" t="e">
        <f>NA()</f>
        <v>#N/A</v>
      </c>
      <c r="J19" s="23" t="e">
        <f>NA()</f>
        <v>#N/A</v>
      </c>
      <c r="K19" s="23" t="e">
        <f>NA()</f>
        <v>#N/A</v>
      </c>
      <c r="L19" s="14"/>
      <c r="M19" s="15">
        <v>19206.95615118577</v>
      </c>
      <c r="N19" s="15">
        <v>3465.81088093337</v>
      </c>
      <c r="O19" s="15">
        <v>1551.0750662554528</v>
      </c>
      <c r="P19" s="15">
        <v>6900.518996512973</v>
      </c>
      <c r="Q19" s="15">
        <v>71701</v>
      </c>
      <c r="R19" s="15">
        <v>2773.2882423118604</v>
      </c>
      <c r="S19" s="15">
        <v>4364.299397708951</v>
      </c>
      <c r="T19" s="15">
        <v>2821.546134747122</v>
      </c>
      <c r="U19" s="15">
        <f t="shared" si="0"/>
        <v>31124.361094887565</v>
      </c>
      <c r="V19" s="15">
        <f t="shared" si="1"/>
        <v>81660.13377476794</v>
      </c>
      <c r="W19" s="15"/>
      <c r="X19" s="15">
        <v>241.3078063241107</v>
      </c>
      <c r="Y19" s="15">
        <v>106.69219367588933</v>
      </c>
      <c r="Z19" s="15">
        <v>99.0233050847456</v>
      </c>
      <c r="AA19" s="15">
        <v>73</v>
      </c>
      <c r="AB19" s="15">
        <v>-231</v>
      </c>
      <c r="AC19" s="15">
        <v>81</v>
      </c>
      <c r="AD19" s="15">
        <v>371</v>
      </c>
      <c r="AE19" s="15">
        <v>-29</v>
      </c>
      <c r="AF19" s="15">
        <f t="shared" si="2"/>
        <v>520.0233050847456</v>
      </c>
      <c r="AG19" s="15">
        <f t="shared" si="3"/>
        <v>192</v>
      </c>
      <c r="AI19">
        <v>0.0008377376509397091</v>
      </c>
      <c r="AJ19">
        <v>-0.028645784827421132</v>
      </c>
      <c r="AK19">
        <v>0.0009782294818857342</v>
      </c>
      <c r="AL19">
        <v>-0.03058435393751939</v>
      </c>
      <c r="AM19">
        <v>0.0035468314724460296</v>
      </c>
      <c r="AN19">
        <v>-0.012745317530136954</v>
      </c>
      <c r="AO19">
        <v>0.018753908798721713</v>
      </c>
      <c r="AP19">
        <v>0.03627908448151653</v>
      </c>
      <c r="AQ19">
        <v>-0.009614074304932281</v>
      </c>
      <c r="AR19">
        <v>0.004848675945747531</v>
      </c>
    </row>
    <row r="20" spans="1:44" ht="12.75">
      <c r="A20">
        <v>195603</v>
      </c>
      <c r="B20">
        <v>1956</v>
      </c>
      <c r="C20">
        <v>3</v>
      </c>
      <c r="E20">
        <v>439.3</v>
      </c>
      <c r="F20">
        <v>3.1</v>
      </c>
      <c r="G20" s="21">
        <f t="shared" si="4"/>
        <v>0.12654922912544067</v>
      </c>
      <c r="H20" s="14"/>
      <c r="I20" s="23" t="e">
        <f>NA()</f>
        <v>#N/A</v>
      </c>
      <c r="J20" s="23" t="e">
        <f>NA()</f>
        <v>#N/A</v>
      </c>
      <c r="K20" s="23" t="e">
        <f>NA()</f>
        <v>#N/A</v>
      </c>
      <c r="L20" s="14"/>
      <c r="M20" s="15">
        <v>19626.017786561264</v>
      </c>
      <c r="N20" s="15">
        <v>3741.3827871135345</v>
      </c>
      <c r="O20" s="15">
        <v>1580.5893855521444</v>
      </c>
      <c r="P20" s="15">
        <v>6731.866004245759</v>
      </c>
      <c r="Q20" s="15">
        <v>71613</v>
      </c>
      <c r="R20" s="15">
        <v>2817.707008372343</v>
      </c>
      <c r="S20" s="15">
        <v>4923.043499204601</v>
      </c>
      <c r="T20" s="15">
        <v>2829.9943641433397</v>
      </c>
      <c r="U20" s="15">
        <f t="shared" si="0"/>
        <v>31679.855963472703</v>
      </c>
      <c r="V20" s="15">
        <f t="shared" si="1"/>
        <v>82183.74487172028</v>
      </c>
      <c r="W20" s="15"/>
      <c r="X20" s="15">
        <v>419.06163537549406</v>
      </c>
      <c r="Y20" s="15">
        <v>299.93836462450594</v>
      </c>
      <c r="Z20" s="15">
        <v>68.0785222457626</v>
      </c>
      <c r="AA20" s="15">
        <v>70</v>
      </c>
      <c r="AB20" s="15">
        <v>-88</v>
      </c>
      <c r="AC20" s="15">
        <v>74</v>
      </c>
      <c r="AD20" s="15">
        <v>550</v>
      </c>
      <c r="AE20" s="15">
        <v>-26</v>
      </c>
      <c r="AF20" s="15">
        <f t="shared" si="2"/>
        <v>857.0785222457625</v>
      </c>
      <c r="AG20" s="15">
        <f t="shared" si="3"/>
        <v>510</v>
      </c>
      <c r="AI20">
        <v>-0.0007349177720912797</v>
      </c>
      <c r="AJ20">
        <v>-0.007255999790016657</v>
      </c>
      <c r="AK20">
        <v>-0.03423672208699177</v>
      </c>
      <c r="AL20">
        <v>-0.035728178444836015</v>
      </c>
      <c r="AM20">
        <v>0.000865306929040641</v>
      </c>
      <c r="AN20">
        <v>-0.009617768808583718</v>
      </c>
      <c r="AO20">
        <v>0.005857052446305626</v>
      </c>
      <c r="AP20">
        <v>0.013119197441851662</v>
      </c>
      <c r="AQ20">
        <v>-0.01086864275442372</v>
      </c>
      <c r="AR20">
        <v>0.001198564638931122</v>
      </c>
    </row>
    <row r="21" spans="1:44" ht="12.75">
      <c r="A21">
        <v>195604</v>
      </c>
      <c r="B21">
        <v>1956</v>
      </c>
      <c r="C21">
        <v>4</v>
      </c>
      <c r="E21">
        <v>448.1</v>
      </c>
      <c r="F21">
        <v>4.6</v>
      </c>
      <c r="G21" s="21">
        <f t="shared" si="4"/>
        <v>0.12663038686633807</v>
      </c>
      <c r="H21" s="14"/>
      <c r="I21" s="23" t="e">
        <f>NA()</f>
        <v>#N/A</v>
      </c>
      <c r="J21" s="23" t="e">
        <f>NA()</f>
        <v>#N/A</v>
      </c>
      <c r="K21" s="23" t="e">
        <f>NA()</f>
        <v>#N/A</v>
      </c>
      <c r="L21" s="14"/>
      <c r="M21" s="15">
        <v>20374.83325098814</v>
      </c>
      <c r="N21" s="15">
        <v>3315.63459912918</v>
      </c>
      <c r="O21" s="15">
        <v>1640.0268400114026</v>
      </c>
      <c r="P21" s="15">
        <v>6961</v>
      </c>
      <c r="Q21" s="15">
        <v>70854</v>
      </c>
      <c r="R21" s="15">
        <v>2826</v>
      </c>
      <c r="S21" s="15">
        <v>5643.1562774614695</v>
      </c>
      <c r="T21" s="15">
        <v>3022</v>
      </c>
      <c r="U21" s="15">
        <f t="shared" si="0"/>
        <v>32291.494690128722</v>
      </c>
      <c r="V21" s="15">
        <f t="shared" si="1"/>
        <v>82345.15627746147</v>
      </c>
      <c r="W21" s="15"/>
      <c r="X21" s="15">
        <v>748.8154644268775</v>
      </c>
      <c r="Y21" s="15">
        <v>-374.8154644268775</v>
      </c>
      <c r="Z21" s="15">
        <v>26.30306541313555</v>
      </c>
      <c r="AA21" s="15">
        <v>76</v>
      </c>
      <c r="AB21" s="15">
        <v>-759</v>
      </c>
      <c r="AC21" s="15">
        <v>65</v>
      </c>
      <c r="AD21" s="15">
        <v>728</v>
      </c>
      <c r="AE21" s="15">
        <v>-78</v>
      </c>
      <c r="AF21" s="15">
        <f t="shared" si="2"/>
        <v>476.3030654131355</v>
      </c>
      <c r="AG21" s="15">
        <f t="shared" si="3"/>
        <v>-44</v>
      </c>
      <c r="AI21">
        <v>0.003124924654671235</v>
      </c>
      <c r="AJ21">
        <v>-0.011814291230819406</v>
      </c>
      <c r="AK21">
        <v>0.011939912576423838</v>
      </c>
      <c r="AL21">
        <v>0.025836630271523005</v>
      </c>
      <c r="AM21">
        <v>0.00461705760548496</v>
      </c>
      <c r="AN21">
        <v>-0.015363766489949172</v>
      </c>
      <c r="AO21">
        <v>0.005362713695241404</v>
      </c>
      <c r="AP21">
        <v>0.10086213130576639</v>
      </c>
      <c r="AQ21">
        <v>0.00662249108753445</v>
      </c>
      <c r="AR21">
        <v>0.007291245475249224</v>
      </c>
    </row>
    <row r="22" spans="1:44" ht="12.75">
      <c r="A22">
        <v>195701</v>
      </c>
      <c r="B22">
        <v>1957</v>
      </c>
      <c r="C22">
        <v>1</v>
      </c>
      <c r="E22">
        <v>457.2</v>
      </c>
      <c r="F22">
        <v>5.6</v>
      </c>
      <c r="G22" s="21">
        <f t="shared" si="4"/>
        <v>0.12717208301576136</v>
      </c>
      <c r="H22" s="14"/>
      <c r="I22" s="23" t="e">
        <f>NA()</f>
        <v>#N/A</v>
      </c>
      <c r="J22" s="23" t="e">
        <f>NA()</f>
        <v>#N/A</v>
      </c>
      <c r="K22" s="23" t="e">
        <f>NA()</f>
        <v>#N/A</v>
      </c>
      <c r="L22" s="14"/>
      <c r="M22" s="15">
        <v>20173.125741106716</v>
      </c>
      <c r="N22" s="15">
        <v>3390.1960083256768</v>
      </c>
      <c r="O22" s="15">
        <v>1620.1025330462835</v>
      </c>
      <c r="P22" s="15">
        <v>6685.4478233576365</v>
      </c>
      <c r="Q22" s="15">
        <v>71433</v>
      </c>
      <c r="R22" s="15">
        <v>3061.6878483274863</v>
      </c>
      <c r="S22" s="15">
        <v>6248.827543153759</v>
      </c>
      <c r="T22" s="15">
        <v>2977.2335998494013</v>
      </c>
      <c r="U22" s="15">
        <f t="shared" si="0"/>
        <v>31868.872105836315</v>
      </c>
      <c r="V22" s="15">
        <f t="shared" si="1"/>
        <v>83720.74899133065</v>
      </c>
      <c r="W22" s="15"/>
      <c r="X22" s="15">
        <v>-201.707509881423</v>
      </c>
      <c r="Y22" s="15">
        <v>21.707509881422922</v>
      </c>
      <c r="Z22" s="15">
        <v>44.86993511652535</v>
      </c>
      <c r="AA22" s="15">
        <v>107</v>
      </c>
      <c r="AB22" s="15">
        <v>579</v>
      </c>
      <c r="AC22" s="15">
        <v>217</v>
      </c>
      <c r="AD22" s="15">
        <v>474</v>
      </c>
      <c r="AE22" s="15">
        <v>-223</v>
      </c>
      <c r="AF22" s="15">
        <f t="shared" si="2"/>
        <v>-28.130064883474716</v>
      </c>
      <c r="AG22" s="15">
        <f t="shared" si="3"/>
        <v>1047</v>
      </c>
      <c r="AI22">
        <v>-0.0008945234102283508</v>
      </c>
      <c r="AJ22">
        <v>0.01531108554144776</v>
      </c>
      <c r="AK22">
        <v>-0.02901735416515148</v>
      </c>
      <c r="AL22">
        <v>-0.0560937257879352</v>
      </c>
      <c r="AM22">
        <v>0.002133761203824854</v>
      </c>
      <c r="AN22">
        <v>0.009576588466831952</v>
      </c>
      <c r="AO22">
        <v>0.025627858262505306</v>
      </c>
      <c r="AP22">
        <v>0.06085885185282111</v>
      </c>
      <c r="AQ22">
        <v>-0.012544484873135411</v>
      </c>
      <c r="AR22">
        <v>0.006150658059875936</v>
      </c>
    </row>
    <row r="23" spans="1:44" ht="12.75">
      <c r="A23">
        <v>195702</v>
      </c>
      <c r="B23">
        <v>1957</v>
      </c>
      <c r="C23">
        <v>2</v>
      </c>
      <c r="E23">
        <v>459.2</v>
      </c>
      <c r="F23">
        <v>4.9</v>
      </c>
      <c r="G23" s="21">
        <f t="shared" si="4"/>
        <v>0.12928588056360213</v>
      </c>
      <c r="H23" s="14"/>
      <c r="I23" s="23" t="e">
        <f>NA()</f>
        <v>#N/A</v>
      </c>
      <c r="J23" s="23" t="e">
        <f>NA()</f>
        <v>#N/A</v>
      </c>
      <c r="K23" s="23" t="e">
        <f>NA()</f>
        <v>#N/A</v>
      </c>
      <c r="L23" s="14"/>
      <c r="M23" s="15">
        <v>20788.110424901184</v>
      </c>
      <c r="N23" s="15">
        <v>3271.178755470686</v>
      </c>
      <c r="O23" s="15">
        <v>1786.6364314170303</v>
      </c>
      <c r="P23" s="15">
        <v>7251.543491100685</v>
      </c>
      <c r="Q23" s="15">
        <v>71933</v>
      </c>
      <c r="R23" s="15">
        <v>3126.522774836873</v>
      </c>
      <c r="S23" s="15">
        <v>7681.4749930929365</v>
      </c>
      <c r="T23" s="15">
        <v>2997.9387910434084</v>
      </c>
      <c r="U23" s="15">
        <f t="shared" si="0"/>
        <v>33097.46910288959</v>
      </c>
      <c r="V23" s="15">
        <f t="shared" si="1"/>
        <v>85738.93655897322</v>
      </c>
      <c r="W23" s="15"/>
      <c r="X23" s="15">
        <v>614.9846837944664</v>
      </c>
      <c r="Y23" s="15">
        <v>-52.984683794466406</v>
      </c>
      <c r="Z23" s="15">
        <v>80.4564353813558</v>
      </c>
      <c r="AA23" s="15">
        <v>72</v>
      </c>
      <c r="AB23" s="15">
        <v>500</v>
      </c>
      <c r="AC23" s="15">
        <v>126</v>
      </c>
      <c r="AD23" s="15">
        <v>1189</v>
      </c>
      <c r="AE23" s="15">
        <v>-84</v>
      </c>
      <c r="AF23" s="15">
        <f t="shared" si="2"/>
        <v>714.4564353813558</v>
      </c>
      <c r="AG23" s="15">
        <f t="shared" si="3"/>
        <v>1731</v>
      </c>
      <c r="AI23">
        <v>0.0029945827194523206</v>
      </c>
      <c r="AJ23">
        <v>-0.017084693603188122</v>
      </c>
      <c r="AK23">
        <v>0.036440517162578144</v>
      </c>
      <c r="AL23">
        <v>0.0773978951538954</v>
      </c>
      <c r="AM23">
        <v>0.004865027058876355</v>
      </c>
      <c r="AN23">
        <v>-0.014953110906539897</v>
      </c>
      <c r="AO23">
        <v>0.05311595750585543</v>
      </c>
      <c r="AP23">
        <v>0.04003313833568149</v>
      </c>
      <c r="AQ23">
        <v>0.018154447113939563</v>
      </c>
      <c r="AR23">
        <v>0.00898248710356005</v>
      </c>
    </row>
    <row r="24" spans="1:44" ht="12.75">
      <c r="A24">
        <v>195703</v>
      </c>
      <c r="B24">
        <v>1957</v>
      </c>
      <c r="C24">
        <v>3</v>
      </c>
      <c r="E24">
        <v>466.4</v>
      </c>
      <c r="F24">
        <v>5</v>
      </c>
      <c r="G24" s="21">
        <f t="shared" si="4"/>
        <v>0.1299701465583321</v>
      </c>
      <c r="H24" s="14"/>
      <c r="I24" s="23" t="e">
        <f>NA()</f>
        <v>#N/A</v>
      </c>
      <c r="J24" s="23" t="e">
        <f>NA()</f>
        <v>#N/A</v>
      </c>
      <c r="K24" s="23" t="e">
        <f>NA()</f>
        <v>#N/A</v>
      </c>
      <c r="L24" s="14"/>
      <c r="M24" s="15">
        <v>21093.249011857704</v>
      </c>
      <c r="N24" s="15">
        <v>2931.6933326853564</v>
      </c>
      <c r="O24" s="15">
        <v>1652.4203933669132</v>
      </c>
      <c r="P24" s="15">
        <v>6499.782454981868</v>
      </c>
      <c r="Q24" s="15">
        <v>73059</v>
      </c>
      <c r="R24" s="15">
        <v>3099.10309923947</v>
      </c>
      <c r="S24" s="15">
        <v>7470.588944230906</v>
      </c>
      <c r="T24" s="15">
        <v>2782.2216932065485</v>
      </c>
      <c r="U24" s="15">
        <f t="shared" si="0"/>
        <v>32177.145192891843</v>
      </c>
      <c r="V24" s="15">
        <f t="shared" si="1"/>
        <v>86410.91373667693</v>
      </c>
      <c r="W24" s="15"/>
      <c r="X24" s="15">
        <v>305.13858695652175</v>
      </c>
      <c r="Y24" s="15">
        <v>-279.13858695652175</v>
      </c>
      <c r="Z24" s="15">
        <v>0</v>
      </c>
      <c r="AA24" s="15">
        <v>6</v>
      </c>
      <c r="AB24" s="15">
        <v>1126</v>
      </c>
      <c r="AC24" s="15">
        <v>31</v>
      </c>
      <c r="AD24" s="15">
        <v>399</v>
      </c>
      <c r="AE24" s="15">
        <v>-20</v>
      </c>
      <c r="AF24" s="15">
        <f t="shared" si="2"/>
        <v>32</v>
      </c>
      <c r="AG24" s="15">
        <f t="shared" si="3"/>
        <v>1536</v>
      </c>
      <c r="AI24">
        <v>-0.0004579907437164436</v>
      </c>
      <c r="AJ24">
        <v>-0.019767706071498824</v>
      </c>
      <c r="AK24">
        <v>-0.0486725864046916</v>
      </c>
      <c r="AL24">
        <v>-0.1058153708874175</v>
      </c>
      <c r="AM24">
        <v>0.0029166726459522122</v>
      </c>
      <c r="AN24">
        <v>-0.016027155617602123</v>
      </c>
      <c r="AO24">
        <v>-0.06302763873711863</v>
      </c>
      <c r="AP24">
        <v>-0.0632949626713975</v>
      </c>
      <c r="AQ24">
        <v>-0.028035254188897293</v>
      </c>
      <c r="AR24">
        <v>-0.005981552033578187</v>
      </c>
    </row>
    <row r="25" spans="1:44" ht="12.75">
      <c r="A25">
        <v>195704</v>
      </c>
      <c r="B25">
        <v>1957</v>
      </c>
      <c r="C25">
        <v>4</v>
      </c>
      <c r="E25">
        <v>461.5</v>
      </c>
      <c r="F25">
        <v>3.7</v>
      </c>
      <c r="G25" s="21">
        <f t="shared" si="4"/>
        <v>0.13335444497249424</v>
      </c>
      <c r="H25" s="14"/>
      <c r="I25" s="23" t="e">
        <f>NA()</f>
        <v>#N/A</v>
      </c>
      <c r="J25" s="23" t="e">
        <f>NA()</f>
        <v>#N/A</v>
      </c>
      <c r="K25" s="23" t="e">
        <f>NA()</f>
        <v>#N/A</v>
      </c>
      <c r="L25" s="14"/>
      <c r="M25" s="15">
        <v>21086.218379446636</v>
      </c>
      <c r="N25" s="15">
        <v>3298.29132286809</v>
      </c>
      <c r="O25" s="15">
        <v>1698.8669609047092</v>
      </c>
      <c r="P25" s="15">
        <v>6091</v>
      </c>
      <c r="Q25" s="15">
        <v>74033</v>
      </c>
      <c r="R25" s="15">
        <v>3255</v>
      </c>
      <c r="S25" s="15">
        <v>7393.591852780158</v>
      </c>
      <c r="T25" s="15">
        <v>2693</v>
      </c>
      <c r="U25" s="15">
        <f t="shared" si="0"/>
        <v>32174.376663219435</v>
      </c>
      <c r="V25" s="15">
        <f t="shared" si="1"/>
        <v>87374.59185278016</v>
      </c>
      <c r="W25" s="15"/>
      <c r="X25" s="15">
        <v>-7.030632411067188</v>
      </c>
      <c r="Y25" s="15">
        <v>384.0306324110672</v>
      </c>
      <c r="Z25" s="15">
        <v>114.4956965042371</v>
      </c>
      <c r="AA25" s="15">
        <v>-38</v>
      </c>
      <c r="AB25" s="15">
        <v>974</v>
      </c>
      <c r="AC25" s="15">
        <v>61</v>
      </c>
      <c r="AD25" s="15">
        <v>380</v>
      </c>
      <c r="AE25" s="15">
        <v>-73</v>
      </c>
      <c r="AF25" s="15">
        <f t="shared" si="2"/>
        <v>453.4956965042371</v>
      </c>
      <c r="AG25" s="15">
        <f t="shared" si="3"/>
        <v>1342</v>
      </c>
      <c r="AI25">
        <v>0.005245804473838225</v>
      </c>
      <c r="AJ25">
        <v>0.0005854526181128372</v>
      </c>
      <c r="AK25">
        <v>-0.06677600182560357</v>
      </c>
      <c r="AL25">
        <v>-0.05244117005664345</v>
      </c>
      <c r="AM25">
        <v>0.007866713880715484</v>
      </c>
      <c r="AN25">
        <v>0.03895718269622511</v>
      </c>
      <c r="AO25">
        <v>-0.07788343847047965</v>
      </c>
      <c r="AP25">
        <v>0.0014594538785296313</v>
      </c>
      <c r="AQ25">
        <v>-0.01049739260978156</v>
      </c>
      <c r="AR25">
        <v>0.0013720124850580934</v>
      </c>
    </row>
    <row r="26" spans="1:44" ht="12.75">
      <c r="A26">
        <v>195801</v>
      </c>
      <c r="B26">
        <v>1958</v>
      </c>
      <c r="C26">
        <v>1</v>
      </c>
      <c r="E26">
        <v>454</v>
      </c>
      <c r="F26">
        <v>1.6</v>
      </c>
      <c r="G26" s="21">
        <f t="shared" si="4"/>
        <v>0.1364384941735817</v>
      </c>
      <c r="H26" s="14"/>
      <c r="I26" s="23" t="e">
        <f>NA()</f>
        <v>#N/A</v>
      </c>
      <c r="J26" s="23" t="e">
        <f>NA()</f>
        <v>#N/A</v>
      </c>
      <c r="K26" s="23" t="e">
        <f>NA()</f>
        <v>#N/A</v>
      </c>
      <c r="L26" s="14"/>
      <c r="M26" s="15">
        <v>21949.341650197624</v>
      </c>
      <c r="N26" s="15">
        <v>2996.7731117222997</v>
      </c>
      <c r="O26" s="15">
        <v>1808.1770896222752</v>
      </c>
      <c r="P26" s="15">
        <v>6382.380595148787</v>
      </c>
      <c r="Q26" s="15">
        <v>74103</v>
      </c>
      <c r="R26" s="15">
        <v>3699.313957414548</v>
      </c>
      <c r="S26" s="15">
        <v>7681.132464469545</v>
      </c>
      <c r="T26" s="15">
        <v>2586.1306766103926</v>
      </c>
      <c r="U26" s="15">
        <f t="shared" si="0"/>
        <v>33136.67244669099</v>
      </c>
      <c r="V26" s="15">
        <f t="shared" si="1"/>
        <v>88069.57709849448</v>
      </c>
      <c r="W26" s="15"/>
      <c r="X26" s="15">
        <v>863.123270750988</v>
      </c>
      <c r="Y26" s="15">
        <v>-554.1232707509881</v>
      </c>
      <c r="Z26" s="15">
        <v>44.86993511652535</v>
      </c>
      <c r="AA26" s="15">
        <v>-30</v>
      </c>
      <c r="AB26" s="15">
        <v>70</v>
      </c>
      <c r="AC26" s="15">
        <v>271</v>
      </c>
      <c r="AD26" s="15">
        <v>167</v>
      </c>
      <c r="AE26" s="15">
        <v>-150</v>
      </c>
      <c r="AF26" s="15">
        <f t="shared" si="2"/>
        <v>323.86993511652526</v>
      </c>
      <c r="AG26" s="15">
        <f t="shared" si="3"/>
        <v>358</v>
      </c>
      <c r="AI26">
        <v>-0.0026350023599750524</v>
      </c>
      <c r="AJ26">
        <v>0.07268044235571305</v>
      </c>
      <c r="AK26">
        <v>0.015233397396418488</v>
      </c>
      <c r="AL26">
        <v>0.050194508418139355</v>
      </c>
      <c r="AM26">
        <v>-0.001608075157405667</v>
      </c>
      <c r="AN26">
        <v>0.053130470112673425</v>
      </c>
      <c r="AO26">
        <v>-0.00474381830631369</v>
      </c>
      <c r="AP26">
        <v>0.01396025594614577</v>
      </c>
      <c r="AQ26">
        <v>0.016030918403386676</v>
      </c>
      <c r="AR26">
        <v>0.0006457400063933226</v>
      </c>
    </row>
    <row r="27" spans="1:44" ht="12.75">
      <c r="A27">
        <v>195802</v>
      </c>
      <c r="B27">
        <v>1958</v>
      </c>
      <c r="C27">
        <v>2</v>
      </c>
      <c r="E27">
        <v>458.1</v>
      </c>
      <c r="F27">
        <v>0.9</v>
      </c>
      <c r="G27" s="21">
        <f t="shared" si="4"/>
        <v>0.13570852729711</v>
      </c>
      <c r="H27" s="14"/>
      <c r="I27" s="23" t="e">
        <f>NA()</f>
        <v>#N/A</v>
      </c>
      <c r="J27" s="23" t="e">
        <f>NA()</f>
        <v>#N/A</v>
      </c>
      <c r="K27" s="23" t="e">
        <f>NA()</f>
        <v>#N/A</v>
      </c>
      <c r="L27" s="14"/>
      <c r="M27" s="15">
        <v>22439.92625988142</v>
      </c>
      <c r="N27" s="15">
        <v>2624.879219706511</v>
      </c>
      <c r="O27" s="15">
        <v>1928.337265317586</v>
      </c>
      <c r="P27" s="15">
        <v>6840.4061312240165</v>
      </c>
      <c r="Q27" s="15">
        <v>73717</v>
      </c>
      <c r="R27" s="15">
        <v>4139.935907565468</v>
      </c>
      <c r="S27" s="15">
        <v>8429.356618459531</v>
      </c>
      <c r="T27" s="15">
        <v>2451.5271376103888</v>
      </c>
      <c r="U27" s="15">
        <f t="shared" si="0"/>
        <v>33833.548876129535</v>
      </c>
      <c r="V27" s="15">
        <f t="shared" si="1"/>
        <v>88737.81966363538</v>
      </c>
      <c r="W27" s="15"/>
      <c r="X27" s="15">
        <v>490.5846096837945</v>
      </c>
      <c r="Y27" s="15">
        <v>-479.58460968379444</v>
      </c>
      <c r="Z27" s="15">
        <v>23.20858712923725</v>
      </c>
      <c r="AA27" s="15">
        <v>-18</v>
      </c>
      <c r="AB27" s="15">
        <v>-386</v>
      </c>
      <c r="AC27" s="15">
        <v>340</v>
      </c>
      <c r="AD27" s="15">
        <v>444</v>
      </c>
      <c r="AE27" s="15">
        <v>-290</v>
      </c>
      <c r="AF27" s="15">
        <f t="shared" si="2"/>
        <v>16.20858712923731</v>
      </c>
      <c r="AG27" s="15">
        <f t="shared" si="3"/>
        <v>108</v>
      </c>
      <c r="AI27">
        <v>0.005786626207103535</v>
      </c>
      <c r="AJ27">
        <v>0.040608113200495094</v>
      </c>
      <c r="AK27">
        <v>0.07372552378824553</v>
      </c>
      <c r="AL27">
        <v>0.08074684817536809</v>
      </c>
      <c r="AM27">
        <v>0.007821849988057007</v>
      </c>
      <c r="AN27">
        <v>0.03624827289349915</v>
      </c>
      <c r="AO27">
        <v>0.052937065776198465</v>
      </c>
      <c r="AP27">
        <v>0.0674482357705933</v>
      </c>
      <c r="AQ27">
        <v>0.027055101919129854</v>
      </c>
      <c r="AR27">
        <v>0.014699742901740092</v>
      </c>
    </row>
    <row r="28" spans="1:44" ht="12.75">
      <c r="A28">
        <v>195803</v>
      </c>
      <c r="B28">
        <v>1958</v>
      </c>
      <c r="C28">
        <v>3</v>
      </c>
      <c r="E28">
        <v>471.7</v>
      </c>
      <c r="F28">
        <v>1.2</v>
      </c>
      <c r="G28" s="21">
        <f t="shared" si="4"/>
        <v>0.13243179214502035</v>
      </c>
      <c r="H28" s="14"/>
      <c r="I28" s="23" t="e">
        <f>NA()</f>
        <v>#N/A</v>
      </c>
      <c r="J28" s="23" t="e">
        <f>NA()</f>
        <v>#N/A</v>
      </c>
      <c r="K28" s="23" t="e">
        <f>NA()</f>
        <v>#N/A</v>
      </c>
      <c r="L28" s="14"/>
      <c r="M28" s="15">
        <v>22001.92625988142</v>
      </c>
      <c r="N28" s="15">
        <v>3385.0323170802894</v>
      </c>
      <c r="O28" s="15">
        <v>2082.223962251632</v>
      </c>
      <c r="P28" s="15">
        <v>7561.202717265126</v>
      </c>
      <c r="Q28" s="15">
        <v>73985</v>
      </c>
      <c r="R28" s="15">
        <v>4162.956972814702</v>
      </c>
      <c r="S28" s="15">
        <v>9056.853221337991</v>
      </c>
      <c r="T28" s="15">
        <v>2566.745373326012</v>
      </c>
      <c r="U28" s="15">
        <f t="shared" si="0"/>
        <v>35030.38525647847</v>
      </c>
      <c r="V28" s="15">
        <f t="shared" si="1"/>
        <v>89771.55556747872</v>
      </c>
      <c r="W28" s="15"/>
      <c r="X28" s="15">
        <v>-438</v>
      </c>
      <c r="Y28" s="15">
        <v>838</v>
      </c>
      <c r="Z28" s="15">
        <v>6.1889565677966</v>
      </c>
      <c r="AA28" s="15">
        <v>-8</v>
      </c>
      <c r="AB28" s="15">
        <v>268</v>
      </c>
      <c r="AC28" s="15">
        <v>88</v>
      </c>
      <c r="AD28" s="15">
        <v>169</v>
      </c>
      <c r="AE28" s="15">
        <v>-18</v>
      </c>
      <c r="AF28" s="15">
        <f t="shared" si="2"/>
        <v>398.1889565677966</v>
      </c>
      <c r="AG28" s="15">
        <f t="shared" si="3"/>
        <v>507</v>
      </c>
      <c r="AI28">
        <v>0.005637786855136914</v>
      </c>
      <c r="AJ28">
        <v>-0.021881830266791025</v>
      </c>
      <c r="AK28">
        <v>0.10264587073261393</v>
      </c>
      <c r="AL28">
        <v>0.11304437333243662</v>
      </c>
      <c r="AM28">
        <v>0.006894645661763489</v>
      </c>
      <c r="AN28">
        <v>-0.00878557446073986</v>
      </c>
      <c r="AO28">
        <v>0.07353648012804449</v>
      </c>
      <c r="AP28">
        <v>0.06158283064943315</v>
      </c>
      <c r="AQ28">
        <v>0.03069514667951744</v>
      </c>
      <c r="AR28">
        <v>0.013997751748077243</v>
      </c>
    </row>
    <row r="29" spans="1:44" ht="12.75">
      <c r="A29">
        <v>195804</v>
      </c>
      <c r="B29">
        <v>1958</v>
      </c>
      <c r="C29">
        <v>4</v>
      </c>
      <c r="E29">
        <v>485</v>
      </c>
      <c r="F29">
        <v>0</v>
      </c>
      <c r="G29" s="21">
        <f t="shared" si="4"/>
        <v>0.1288001574325899</v>
      </c>
      <c r="H29" s="14"/>
      <c r="I29" s="23" t="e">
        <f>NA()</f>
        <v>#N/A</v>
      </c>
      <c r="J29" s="23" t="e">
        <f>NA()</f>
        <v>#N/A</v>
      </c>
      <c r="K29" s="23" t="e">
        <f>NA()</f>
        <v>#N/A</v>
      </c>
      <c r="L29" s="14"/>
      <c r="M29" s="15">
        <v>22007.649456521736</v>
      </c>
      <c r="N29" s="15">
        <v>3643.6547325274873</v>
      </c>
      <c r="O29" s="15">
        <v>2313.5822024741337</v>
      </c>
      <c r="P29" s="15">
        <v>8305</v>
      </c>
      <c r="Q29" s="15">
        <v>74091</v>
      </c>
      <c r="R29" s="15">
        <v>3931</v>
      </c>
      <c r="S29" s="15">
        <v>9753.850915769217</v>
      </c>
      <c r="T29" s="15">
        <v>3690</v>
      </c>
      <c r="U29" s="15">
        <f t="shared" si="0"/>
        <v>36269.88639152336</v>
      </c>
      <c r="V29" s="15">
        <f t="shared" si="1"/>
        <v>91465.85091576922</v>
      </c>
      <c r="W29" s="15"/>
      <c r="X29" s="15">
        <v>5.723196640316189</v>
      </c>
      <c r="Y29" s="15">
        <v>440.2768033596838</v>
      </c>
      <c r="Z29" s="15">
        <v>77.3619570974575</v>
      </c>
      <c r="AA29" s="15">
        <v>2</v>
      </c>
      <c r="AB29" s="15">
        <v>106</v>
      </c>
      <c r="AC29" s="15">
        <v>219</v>
      </c>
      <c r="AD29" s="15">
        <v>401</v>
      </c>
      <c r="AE29" s="15">
        <v>-128</v>
      </c>
      <c r="AF29" s="15">
        <f t="shared" si="2"/>
        <v>525.3619570974575</v>
      </c>
      <c r="AG29" s="15">
        <f t="shared" si="3"/>
        <v>598</v>
      </c>
      <c r="AI29">
        <v>0.005663787249015916</v>
      </c>
      <c r="AJ29">
        <v>-0.047542622132109684</v>
      </c>
      <c r="AK29">
        <v>0.1103562844355216</v>
      </c>
      <c r="AL29">
        <v>0.10435913376524451</v>
      </c>
      <c r="AM29">
        <v>0.007953987945928312</v>
      </c>
      <c r="AN29">
        <v>-0.10084590237978537</v>
      </c>
      <c r="AO29">
        <v>0.05806537176533733</v>
      </c>
      <c r="AP29">
        <v>0.4990566757050871</v>
      </c>
      <c r="AQ29">
        <v>0.027968658517212846</v>
      </c>
      <c r="AR29">
        <v>0.021998367949471555</v>
      </c>
    </row>
    <row r="30" spans="1:44" ht="12.75">
      <c r="A30">
        <v>195901</v>
      </c>
      <c r="B30">
        <v>1959</v>
      </c>
      <c r="C30">
        <v>1</v>
      </c>
      <c r="E30">
        <v>495.4</v>
      </c>
      <c r="F30">
        <v>-1.4</v>
      </c>
      <c r="G30" s="21">
        <f t="shared" si="4"/>
        <v>0.12538973830199054</v>
      </c>
      <c r="H30" s="14"/>
      <c r="I30" s="23" t="e">
        <f>NA()</f>
        <v>#N/A</v>
      </c>
      <c r="J30" s="23" t="e">
        <f>NA()</f>
        <v>#N/A</v>
      </c>
      <c r="K30" s="23" t="e">
        <f>NA()</f>
        <v>#N/A</v>
      </c>
      <c r="L30" s="14"/>
      <c r="M30" s="15">
        <v>22136.14179841897</v>
      </c>
      <c r="N30" s="15">
        <v>4091.8088228078773</v>
      </c>
      <c r="O30" s="15">
        <v>2410.250927159175</v>
      </c>
      <c r="P30" s="15">
        <v>8374.597898931352</v>
      </c>
      <c r="Q30" s="15">
        <v>74125</v>
      </c>
      <c r="R30" s="15">
        <v>4055.3925923426</v>
      </c>
      <c r="S30" s="15">
        <v>10357.682646804484</v>
      </c>
      <c r="T30" s="15">
        <v>3868.269518027325</v>
      </c>
      <c r="U30" s="15">
        <f t="shared" si="0"/>
        <v>37012.799447317375</v>
      </c>
      <c r="V30" s="15">
        <f t="shared" si="1"/>
        <v>92406.34475717442</v>
      </c>
      <c r="W30" s="15"/>
      <c r="X30" s="15">
        <v>128.49234189723325</v>
      </c>
      <c r="Y30" s="15">
        <v>522.5076581027668</v>
      </c>
      <c r="Z30" s="15">
        <v>89.7398702330507</v>
      </c>
      <c r="AA30" s="15">
        <v>35</v>
      </c>
      <c r="AB30" s="15">
        <v>34</v>
      </c>
      <c r="AC30" s="15">
        <v>169</v>
      </c>
      <c r="AD30" s="15">
        <v>287</v>
      </c>
      <c r="AE30" s="15">
        <v>-52</v>
      </c>
      <c r="AF30" s="15">
        <f t="shared" si="2"/>
        <v>775.7398702330507</v>
      </c>
      <c r="AG30" s="15">
        <f t="shared" si="3"/>
        <v>438</v>
      </c>
      <c r="AI30">
        <v>-0.0029862939789318532</v>
      </c>
      <c r="AJ30">
        <v>-0.022755856868445834</v>
      </c>
      <c r="AK30">
        <v>0.03286466936599242</v>
      </c>
      <c r="AL30">
        <v>0.0011934322511722214</v>
      </c>
      <c r="AM30">
        <v>0.00017310467175864035</v>
      </c>
      <c r="AN30">
        <v>-0.010905609030611031</v>
      </c>
      <c r="AO30">
        <v>0.04304956648243901</v>
      </c>
      <c r="AP30">
        <v>0.06298936302332506</v>
      </c>
      <c r="AQ30">
        <v>-0.0017708244355812072</v>
      </c>
      <c r="AR30">
        <v>0.006793746131230778</v>
      </c>
    </row>
    <row r="31" spans="1:44" ht="12.75">
      <c r="A31">
        <v>195902</v>
      </c>
      <c r="B31">
        <v>1959</v>
      </c>
      <c r="C31">
        <v>2</v>
      </c>
      <c r="E31">
        <v>508.4</v>
      </c>
      <c r="F31">
        <v>-2</v>
      </c>
      <c r="G31" s="21">
        <f t="shared" si="4"/>
        <v>0.1211999928300671</v>
      </c>
      <c r="H31" s="14"/>
      <c r="I31" s="23" t="e">
        <f>NA()</f>
        <v>#N/A</v>
      </c>
      <c r="J31" s="23" t="e">
        <f>NA()</f>
        <v>#N/A</v>
      </c>
      <c r="K31" s="23" t="e">
        <f>NA()</f>
        <v>#N/A</v>
      </c>
      <c r="L31" s="14"/>
      <c r="M31" s="15">
        <v>21018.61882411067</v>
      </c>
      <c r="N31" s="15">
        <v>6013.125930948096</v>
      </c>
      <c r="O31" s="15">
        <v>2644.2020359495755</v>
      </c>
      <c r="P31" s="15">
        <v>8929.300489727924</v>
      </c>
      <c r="Q31" s="15">
        <v>74959</v>
      </c>
      <c r="R31" s="15">
        <v>4090.322498271985</v>
      </c>
      <c r="S31" s="15">
        <v>11281.409906780804</v>
      </c>
      <c r="T31" s="15">
        <v>4201.933731467365</v>
      </c>
      <c r="U31" s="15">
        <f t="shared" si="0"/>
        <v>38605.247280736265</v>
      </c>
      <c r="V31" s="15">
        <f t="shared" si="1"/>
        <v>94532.66613652014</v>
      </c>
      <c r="W31" s="15"/>
      <c r="X31" s="15">
        <v>-1117.5229743083005</v>
      </c>
      <c r="Y31" s="15">
        <v>1958.5229743083005</v>
      </c>
      <c r="Z31" s="15">
        <v>139.2515227754235</v>
      </c>
      <c r="AA31" s="15">
        <v>97</v>
      </c>
      <c r="AB31" s="15">
        <v>834</v>
      </c>
      <c r="AC31" s="15">
        <v>65</v>
      </c>
      <c r="AD31" s="15">
        <v>442</v>
      </c>
      <c r="AE31" s="15">
        <v>2</v>
      </c>
      <c r="AF31" s="15">
        <f t="shared" si="2"/>
        <v>1077.2515227754234</v>
      </c>
      <c r="AG31" s="15">
        <f t="shared" si="3"/>
        <v>1343</v>
      </c>
      <c r="AI31">
        <v>0.006507428297089674</v>
      </c>
      <c r="AJ31">
        <v>0.002325011983086189</v>
      </c>
      <c r="AK31">
        <v>0.04644069060888397</v>
      </c>
      <c r="AL31">
        <v>0.062263220309465926</v>
      </c>
      <c r="AM31">
        <v>0.0060059562984020485</v>
      </c>
      <c r="AN31">
        <v>-0.0014309659852925864</v>
      </c>
      <c r="AO31">
        <v>0.06271443839412764</v>
      </c>
      <c r="AP31">
        <v>0.09237343741639899</v>
      </c>
      <c r="AQ31">
        <v>0.021230328375360864</v>
      </c>
      <c r="AR31">
        <v>0.01563561961020839</v>
      </c>
    </row>
    <row r="32" spans="1:44" ht="12.75">
      <c r="A32">
        <v>195903</v>
      </c>
      <c r="B32">
        <v>1959</v>
      </c>
      <c r="C32">
        <v>3</v>
      </c>
      <c r="E32">
        <v>509.3</v>
      </c>
      <c r="F32">
        <v>-0.5</v>
      </c>
      <c r="G32" s="21">
        <f t="shared" si="4"/>
        <v>0.1207403816116358</v>
      </c>
      <c r="H32" s="14"/>
      <c r="I32" s="23" t="e">
        <f>NA()</f>
        <v>#N/A</v>
      </c>
      <c r="J32" s="23" t="e">
        <f>NA()</f>
        <v>#N/A</v>
      </c>
      <c r="K32" s="23" t="e">
        <f>NA()</f>
        <v>#N/A</v>
      </c>
      <c r="L32" s="14"/>
      <c r="M32" s="15">
        <v>20729.15748517786</v>
      </c>
      <c r="N32" s="15">
        <v>7144.10152011533</v>
      </c>
      <c r="O32" s="15">
        <v>2688.4386550407758</v>
      </c>
      <c r="P32" s="15">
        <v>8773.482159324856</v>
      </c>
      <c r="Q32" s="15">
        <v>74871</v>
      </c>
      <c r="R32" s="15">
        <v>4149.742373532747</v>
      </c>
      <c r="S32" s="15">
        <v>11657.180683729455</v>
      </c>
      <c r="T32" s="15">
        <v>4370.123642969114</v>
      </c>
      <c r="U32" s="15">
        <f t="shared" si="0"/>
        <v>39335.17981965882</v>
      </c>
      <c r="V32" s="15">
        <f t="shared" si="1"/>
        <v>95048.04670023132</v>
      </c>
      <c r="W32" s="15"/>
      <c r="X32" s="15">
        <v>-289.46133893280626</v>
      </c>
      <c r="Y32" s="15">
        <v>1271.4613389328063</v>
      </c>
      <c r="Z32" s="15">
        <v>95.9288268008473</v>
      </c>
      <c r="AA32" s="15">
        <v>87</v>
      </c>
      <c r="AB32" s="15">
        <v>-88</v>
      </c>
      <c r="AC32" s="15">
        <v>130</v>
      </c>
      <c r="AD32" s="15">
        <v>224</v>
      </c>
      <c r="AE32" s="15">
        <v>-119</v>
      </c>
      <c r="AF32" s="15">
        <f t="shared" si="2"/>
        <v>1164.9288268008472</v>
      </c>
      <c r="AG32" s="15">
        <f t="shared" si="3"/>
        <v>147</v>
      </c>
      <c r="AI32">
        <v>0.00294003912685165</v>
      </c>
      <c r="AJ32">
        <v>-0.018768817028379292</v>
      </c>
      <c r="AK32">
        <v>0.0021182830628233024</v>
      </c>
      <c r="AL32">
        <v>-0.024283541317886046</v>
      </c>
      <c r="AM32">
        <v>0.0034868962764426437</v>
      </c>
      <c r="AN32">
        <v>-0.013632846171948484</v>
      </c>
      <c r="AO32">
        <v>0.03186767072011406</v>
      </c>
      <c r="AP32">
        <v>0.07218994093715016</v>
      </c>
      <c r="AQ32">
        <v>-0.006806271283647497</v>
      </c>
      <c r="AR32">
        <v>0.009177033938827787</v>
      </c>
    </row>
    <row r="33" spans="1:44" ht="12.75">
      <c r="A33">
        <v>195904</v>
      </c>
      <c r="B33">
        <v>1959</v>
      </c>
      <c r="C33">
        <v>4</v>
      </c>
      <c r="E33">
        <v>513.2</v>
      </c>
      <c r="F33">
        <v>-0.8</v>
      </c>
      <c r="G33" s="21">
        <f t="shared" si="4"/>
        <v>0.11943311838426755</v>
      </c>
      <c r="H33" s="14"/>
      <c r="I33" s="23" t="e">
        <f>NA()</f>
        <v>#N/A</v>
      </c>
      <c r="J33" s="23" t="e">
        <f>NA()</f>
        <v>#N/A</v>
      </c>
      <c r="K33" s="23" t="e">
        <f>NA()</f>
        <v>#N/A</v>
      </c>
      <c r="L33" s="14"/>
      <c r="M33" s="15">
        <v>20794.387598814224</v>
      </c>
      <c r="N33" s="15">
        <v>7537.2683084402315</v>
      </c>
      <c r="O33" s="15">
        <v>2834.037284962361</v>
      </c>
      <c r="P33" s="15">
        <v>9363</v>
      </c>
      <c r="Q33" s="15">
        <v>74202</v>
      </c>
      <c r="R33" s="15">
        <v>4314</v>
      </c>
      <c r="S33" s="15">
        <v>12588.87466268174</v>
      </c>
      <c r="T33" s="15">
        <v>4229</v>
      </c>
      <c r="U33" s="15">
        <f t="shared" si="0"/>
        <v>40528.693192216815</v>
      </c>
      <c r="V33" s="15">
        <f t="shared" si="1"/>
        <v>95333.87466268174</v>
      </c>
      <c r="W33" s="15"/>
      <c r="X33" s="15">
        <v>65.23011363636363</v>
      </c>
      <c r="Y33" s="15">
        <v>427.7698863636364</v>
      </c>
      <c r="Z33" s="15">
        <v>43.3226959745762</v>
      </c>
      <c r="AA33" s="15">
        <v>132</v>
      </c>
      <c r="AB33" s="15">
        <v>-669</v>
      </c>
      <c r="AC33" s="15">
        <v>109</v>
      </c>
      <c r="AD33" s="15">
        <v>419</v>
      </c>
      <c r="AE33" s="15">
        <v>-109</v>
      </c>
      <c r="AF33" s="15">
        <f t="shared" si="2"/>
        <v>668.3226959745762</v>
      </c>
      <c r="AG33" s="15">
        <f t="shared" si="3"/>
        <v>-250</v>
      </c>
      <c r="AI33">
        <v>0.004503343425264247</v>
      </c>
      <c r="AJ33">
        <v>0.000159838341278239</v>
      </c>
      <c r="AK33">
        <v>0.032343066200605834</v>
      </c>
      <c r="AL33">
        <v>0.05726842535017678</v>
      </c>
      <c r="AM33">
        <v>0.0055263312305606094</v>
      </c>
      <c r="AN33">
        <v>0.019365644574838792</v>
      </c>
      <c r="AO33">
        <v>0.05397196541874236</v>
      </c>
      <c r="AP33">
        <v>-0.0020763814133771845</v>
      </c>
      <c r="AQ33">
        <v>0.01736794208013768</v>
      </c>
      <c r="AR33">
        <v>0.01170290013698677</v>
      </c>
    </row>
    <row r="34" spans="1:44" ht="12.75">
      <c r="A34">
        <v>196001</v>
      </c>
      <c r="B34">
        <v>1960</v>
      </c>
      <c r="C34">
        <v>1</v>
      </c>
      <c r="E34">
        <v>526.9</v>
      </c>
      <c r="F34">
        <v>1.8</v>
      </c>
      <c r="G34" s="21">
        <f t="shared" si="4"/>
        <v>0.11718177330576222</v>
      </c>
      <c r="H34" s="14"/>
      <c r="I34" s="23" t="e">
        <f>NA()</f>
        <v>#N/A</v>
      </c>
      <c r="J34" s="23" t="e">
        <f>NA()</f>
        <v>#N/A</v>
      </c>
      <c r="K34" s="23" t="e">
        <f>NA()</f>
        <v>#N/A</v>
      </c>
      <c r="L34" s="14"/>
      <c r="M34" s="15">
        <v>21195.09547924901</v>
      </c>
      <c r="N34" s="15">
        <v>7588.427629456559</v>
      </c>
      <c r="O34" s="15">
        <v>2815.409262942649</v>
      </c>
      <c r="P34" s="15">
        <v>8788.668392052095</v>
      </c>
      <c r="Q34" s="15">
        <v>74353</v>
      </c>
      <c r="R34" s="15">
        <v>4582.606166080196</v>
      </c>
      <c r="S34" s="15">
        <v>12858.901374796971</v>
      </c>
      <c r="T34" s="15">
        <v>4297.020503591516</v>
      </c>
      <c r="U34" s="15">
        <f t="shared" si="0"/>
        <v>40387.600763700306</v>
      </c>
      <c r="V34" s="15">
        <f t="shared" si="1"/>
        <v>96091.52804446868</v>
      </c>
      <c r="W34" s="15"/>
      <c r="X34" s="15">
        <v>400.7078804347826</v>
      </c>
      <c r="Y34" s="15">
        <v>112.29211956521739</v>
      </c>
      <c r="Z34" s="15">
        <v>136.1570444915252</v>
      </c>
      <c r="AA34" s="15">
        <v>137</v>
      </c>
      <c r="AB34" s="15">
        <v>151</v>
      </c>
      <c r="AC34" s="15">
        <v>279</v>
      </c>
      <c r="AD34" s="15">
        <v>679</v>
      </c>
      <c r="AE34" s="15">
        <v>-13</v>
      </c>
      <c r="AF34" s="15">
        <f t="shared" si="2"/>
        <v>786.1570444915252</v>
      </c>
      <c r="AG34" s="15">
        <f t="shared" si="3"/>
        <v>1096</v>
      </c>
      <c r="AI34">
        <v>0.005184816190991643</v>
      </c>
      <c r="AJ34">
        <v>-0.003013200555311366</v>
      </c>
      <c r="AK34">
        <v>-0.029828453978054007</v>
      </c>
      <c r="AL34">
        <v>-0.07135144554027141</v>
      </c>
      <c r="AM34">
        <v>0.007684671948493101</v>
      </c>
      <c r="AN34">
        <v>0.005853978958442158</v>
      </c>
      <c r="AO34">
        <v>-0.009961116260676552</v>
      </c>
      <c r="AP34">
        <v>0.026977959681522386</v>
      </c>
      <c r="AQ34">
        <v>-0.016451529267508914</v>
      </c>
      <c r="AR34">
        <v>0.006136905793798619</v>
      </c>
    </row>
    <row r="35" spans="1:44" ht="12.75">
      <c r="A35">
        <v>196002</v>
      </c>
      <c r="B35">
        <v>1960</v>
      </c>
      <c r="C35">
        <v>2</v>
      </c>
      <c r="E35">
        <v>526.1</v>
      </c>
      <c r="F35">
        <v>2.5</v>
      </c>
      <c r="G35" s="21">
        <f t="shared" si="4"/>
        <v>0.11854794973352235</v>
      </c>
      <c r="H35" s="14"/>
      <c r="I35" s="23" t="e">
        <f>NA()</f>
        <v>#N/A</v>
      </c>
      <c r="J35" s="23" t="e">
        <f>NA()</f>
        <v>#N/A</v>
      </c>
      <c r="K35" s="23" t="e">
        <f>NA()</f>
        <v>#N/A</v>
      </c>
      <c r="L35" s="14"/>
      <c r="M35" s="15">
        <v>21904.97257905138</v>
      </c>
      <c r="N35" s="15">
        <v>7709.123839203357</v>
      </c>
      <c r="O35" s="15">
        <v>3034.1085660123103</v>
      </c>
      <c r="P35" s="15">
        <v>9125.59170357075</v>
      </c>
      <c r="Q35" s="15">
        <v>74826</v>
      </c>
      <c r="R35" s="15">
        <v>4723.460909374172</v>
      </c>
      <c r="S35" s="15">
        <v>13736.434222520345</v>
      </c>
      <c r="T35" s="15">
        <v>4600.362976171612</v>
      </c>
      <c r="U35" s="15">
        <f t="shared" si="0"/>
        <v>41773.7966878378</v>
      </c>
      <c r="V35" s="15">
        <f t="shared" si="1"/>
        <v>97886.25810806613</v>
      </c>
      <c r="W35" s="15"/>
      <c r="X35" s="15">
        <v>709.8770998023715</v>
      </c>
      <c r="Y35" s="15">
        <v>-10.877099802371546</v>
      </c>
      <c r="Z35" s="15">
        <v>160.9128707627116</v>
      </c>
      <c r="AA35" s="15">
        <v>86</v>
      </c>
      <c r="AB35" s="15">
        <v>473</v>
      </c>
      <c r="AC35" s="15">
        <v>125</v>
      </c>
      <c r="AD35" s="15">
        <v>664</v>
      </c>
      <c r="AE35" s="15">
        <v>41</v>
      </c>
      <c r="AF35" s="15">
        <f t="shared" si="2"/>
        <v>945.9128707627116</v>
      </c>
      <c r="AG35" s="15">
        <f t="shared" si="3"/>
        <v>1303</v>
      </c>
      <c r="AI35">
        <v>0.003926374262009266</v>
      </c>
      <c r="AJ35">
        <v>0.02110439601810962</v>
      </c>
      <c r="AK35">
        <v>-0.00046135355252626374</v>
      </c>
      <c r="AL35">
        <v>0.03252139685434813</v>
      </c>
      <c r="AM35">
        <v>0.007478175931091153</v>
      </c>
      <c r="AN35">
        <v>0.011252638503451314</v>
      </c>
      <c r="AO35">
        <v>0.014195181807964311</v>
      </c>
      <c r="AP35">
        <v>0.06935962551511797</v>
      </c>
      <c r="AQ35">
        <v>0.013085353409988565</v>
      </c>
      <c r="AR35">
        <v>0.011322874677523135</v>
      </c>
    </row>
    <row r="36" spans="1:44" ht="12.75">
      <c r="A36">
        <v>196003</v>
      </c>
      <c r="B36">
        <v>1960</v>
      </c>
      <c r="C36">
        <v>3</v>
      </c>
      <c r="E36">
        <v>528.9</v>
      </c>
      <c r="F36">
        <v>3.8</v>
      </c>
      <c r="G36" s="21">
        <f t="shared" si="4"/>
        <v>0.11971653687806035</v>
      </c>
      <c r="H36" s="14"/>
      <c r="I36" s="23" t="e">
        <f>NA()</f>
        <v>#N/A</v>
      </c>
      <c r="J36" s="23" t="e">
        <f>NA()</f>
        <v>#N/A</v>
      </c>
      <c r="K36" s="23" t="e">
        <f>NA()</f>
        <v>#N/A</v>
      </c>
      <c r="L36" s="14"/>
      <c r="M36" s="15">
        <v>22189.280385375492</v>
      </c>
      <c r="N36" s="15">
        <v>8422.599691067338</v>
      </c>
      <c r="O36" s="15">
        <v>3063.184055699554</v>
      </c>
      <c r="P36" s="15">
        <v>8565.49311270391</v>
      </c>
      <c r="Q36" s="15">
        <v>74733</v>
      </c>
      <c r="R36" s="15">
        <v>5005.34373247557</v>
      </c>
      <c r="S36" s="15">
        <v>14690.260247506161</v>
      </c>
      <c r="T36" s="15">
        <v>4905.695797273918</v>
      </c>
      <c r="U36" s="15">
        <f t="shared" si="0"/>
        <v>42240.55724484629</v>
      </c>
      <c r="V36" s="15">
        <f t="shared" si="1"/>
        <v>99334.29977725564</v>
      </c>
      <c r="W36" s="15"/>
      <c r="X36" s="15">
        <v>284.3078063241107</v>
      </c>
      <c r="Y36" s="15">
        <v>184.6921936758893</v>
      </c>
      <c r="Z36" s="15">
        <v>159.36563162076246</v>
      </c>
      <c r="AA36" s="15">
        <v>-15</v>
      </c>
      <c r="AB36" s="15">
        <v>-93</v>
      </c>
      <c r="AC36" s="15">
        <v>76</v>
      </c>
      <c r="AD36" s="15">
        <v>698</v>
      </c>
      <c r="AE36" s="15">
        <v>35</v>
      </c>
      <c r="AF36" s="15">
        <f t="shared" si="2"/>
        <v>613.3656316207624</v>
      </c>
      <c r="AG36" s="15">
        <f t="shared" si="3"/>
        <v>716</v>
      </c>
      <c r="AI36">
        <v>0.0026244249594741835</v>
      </c>
      <c r="AJ36">
        <v>0.07173260710075763</v>
      </c>
      <c r="AK36">
        <v>-0.028949943046618083</v>
      </c>
      <c r="AL36">
        <v>-0.05759095665849839</v>
      </c>
      <c r="AM36">
        <v>0.006739438263355185</v>
      </c>
      <c r="AN36">
        <v>0.05097859882242148</v>
      </c>
      <c r="AO36">
        <v>0.03109418459632756</v>
      </c>
      <c r="AP36">
        <v>0.06622631697809495</v>
      </c>
      <c r="AQ36">
        <v>-3.639296332626739E-05</v>
      </c>
      <c r="AR36">
        <v>0.015079272378704262</v>
      </c>
    </row>
    <row r="37" spans="1:44" ht="12.75">
      <c r="A37">
        <v>196004</v>
      </c>
      <c r="B37">
        <v>1960</v>
      </c>
      <c r="C37">
        <v>4</v>
      </c>
      <c r="E37">
        <v>523.6</v>
      </c>
      <c r="F37">
        <v>4.8</v>
      </c>
      <c r="G37" s="21">
        <f t="shared" si="4"/>
        <v>0.12322016110543565</v>
      </c>
      <c r="H37" s="14"/>
      <c r="I37" s="23" t="e">
        <f>NA()</f>
        <v>#N/A</v>
      </c>
      <c r="J37" s="23" t="e">
        <f>NA()</f>
        <v>#N/A</v>
      </c>
      <c r="K37" s="23" t="e">
        <f>NA()</f>
        <v>#N/A</v>
      </c>
      <c r="L37" s="14"/>
      <c r="M37" s="15">
        <v>22075.203433794464</v>
      </c>
      <c r="N37" s="15">
        <v>8549.932317548968</v>
      </c>
      <c r="O37" s="15">
        <v>3282.9871439502485</v>
      </c>
      <c r="P37" s="15">
        <v>9302</v>
      </c>
      <c r="Q37" s="15">
        <v>74698</v>
      </c>
      <c r="R37" s="15">
        <v>5574</v>
      </c>
      <c r="S37" s="15">
        <v>15616.114662962362</v>
      </c>
      <c r="T37" s="15">
        <v>3984</v>
      </c>
      <c r="U37" s="15">
        <f t="shared" si="0"/>
        <v>43210.12289529368</v>
      </c>
      <c r="V37" s="15">
        <f t="shared" si="1"/>
        <v>99872.11466296235</v>
      </c>
      <c r="W37" s="15"/>
      <c r="X37" s="15">
        <v>-114.07695158102766</v>
      </c>
      <c r="Y37" s="15">
        <v>209.07695158102766</v>
      </c>
      <c r="Z37" s="15">
        <v>30.944782838983002</v>
      </c>
      <c r="AA37" s="15">
        <v>-5</v>
      </c>
      <c r="AB37" s="15">
        <v>-35</v>
      </c>
      <c r="AC37" s="15">
        <v>97</v>
      </c>
      <c r="AD37" s="15">
        <v>899</v>
      </c>
      <c r="AE37" s="15">
        <v>23</v>
      </c>
      <c r="AF37" s="15">
        <f t="shared" si="2"/>
        <v>120.944782838983</v>
      </c>
      <c r="AG37" s="15">
        <f t="shared" si="3"/>
        <v>984</v>
      </c>
      <c r="AI37">
        <v>0.003455277833501718</v>
      </c>
      <c r="AJ37">
        <v>-0.006085025059557578</v>
      </c>
      <c r="AK37">
        <v>0.043409051630370996</v>
      </c>
      <c r="AL37">
        <v>0.09076677802699092</v>
      </c>
      <c r="AM37">
        <v>0.007014658336881617</v>
      </c>
      <c r="AN37">
        <v>0.10257650332558288</v>
      </c>
      <c r="AO37">
        <v>0.015508701790180341</v>
      </c>
      <c r="AP37">
        <v>-0.18774369562392787</v>
      </c>
      <c r="AQ37">
        <v>0.022135573020779245</v>
      </c>
      <c r="AR37">
        <v>0.0034609456763173094</v>
      </c>
    </row>
    <row r="38" spans="1:44" ht="12.75">
      <c r="A38">
        <v>196101</v>
      </c>
      <c r="B38">
        <v>1961</v>
      </c>
      <c r="C38">
        <v>1</v>
      </c>
      <c r="E38">
        <v>527.9</v>
      </c>
      <c r="F38">
        <v>5.4</v>
      </c>
      <c r="G38" s="21">
        <f t="shared" si="4"/>
        <v>0.12477377600834648</v>
      </c>
      <c r="H38" s="14"/>
      <c r="I38" s="23" t="e">
        <f>NA()</f>
        <v>#N/A</v>
      </c>
      <c r="J38" s="23" t="e">
        <f>NA()</f>
        <v>#N/A</v>
      </c>
      <c r="K38" s="23" t="e">
        <f>NA()</f>
        <v>#N/A</v>
      </c>
      <c r="L38" s="14"/>
      <c r="M38" s="15">
        <v>22113.52655632411</v>
      </c>
      <c r="N38" s="15">
        <v>8548.017937634326</v>
      </c>
      <c r="O38" s="15">
        <v>3670.4725272818514</v>
      </c>
      <c r="P38" s="15">
        <v>10510.526243331613</v>
      </c>
      <c r="Q38" s="15">
        <v>75118</v>
      </c>
      <c r="R38" s="15">
        <v>5691.618853442593</v>
      </c>
      <c r="S38" s="15">
        <v>17619.8122987284</v>
      </c>
      <c r="T38" s="15">
        <v>4465.981450086144</v>
      </c>
      <c r="U38" s="15">
        <f t="shared" si="0"/>
        <v>44842.5432645719</v>
      </c>
      <c r="V38" s="15">
        <f t="shared" si="1"/>
        <v>102895.41260225713</v>
      </c>
      <c r="W38" s="15"/>
      <c r="X38" s="15">
        <v>38.32312252964425</v>
      </c>
      <c r="Y38" s="15">
        <v>4.6768774703557305</v>
      </c>
      <c r="Z38" s="15">
        <v>105.2122616525422</v>
      </c>
      <c r="AA38" s="15">
        <v>96</v>
      </c>
      <c r="AB38" s="15">
        <v>420</v>
      </c>
      <c r="AC38" s="15">
        <v>85</v>
      </c>
      <c r="AD38" s="15">
        <v>783</v>
      </c>
      <c r="AE38" s="15">
        <v>50</v>
      </c>
      <c r="AF38" s="15">
        <f t="shared" si="2"/>
        <v>244.21226165254217</v>
      </c>
      <c r="AG38" s="15">
        <f t="shared" si="3"/>
        <v>1338</v>
      </c>
      <c r="AI38">
        <v>0.002860331231620829</v>
      </c>
      <c r="AJ38">
        <v>0.0020805491484778326</v>
      </c>
      <c r="AK38">
        <v>0.11217543727210241</v>
      </c>
      <c r="AL38">
        <v>0.12304112552436049</v>
      </c>
      <c r="AM38">
        <v>0.0101519796051383</v>
      </c>
      <c r="AN38">
        <v>0.016185949211144898</v>
      </c>
      <c r="AO38">
        <v>0.0889318356893456</v>
      </c>
      <c r="AP38">
        <v>0.11993746648252597</v>
      </c>
      <c r="AQ38">
        <v>0.03679372088648649</v>
      </c>
      <c r="AR38">
        <v>0.02715103286203295</v>
      </c>
    </row>
    <row r="39" spans="1:44" ht="12.75">
      <c r="A39">
        <v>196102</v>
      </c>
      <c r="B39">
        <v>1961</v>
      </c>
      <c r="C39">
        <v>2</v>
      </c>
      <c r="E39">
        <v>539</v>
      </c>
      <c r="F39">
        <v>4.1</v>
      </c>
      <c r="G39" s="21">
        <f t="shared" si="4"/>
        <v>0.12410589305158834</v>
      </c>
      <c r="H39" s="14"/>
      <c r="I39" s="23" t="e">
        <f>NA()</f>
        <v>#N/A</v>
      </c>
      <c r="J39" s="23" t="e">
        <f>NA()</f>
        <v>#N/A</v>
      </c>
      <c r="K39" s="23" t="e">
        <f>NA()</f>
        <v>#N/A</v>
      </c>
      <c r="L39" s="14"/>
      <c r="M39" s="15">
        <v>22797.603507905136</v>
      </c>
      <c r="N39" s="15">
        <v>8316.853136447236</v>
      </c>
      <c r="O39" s="15">
        <v>3790.0008758961058</v>
      </c>
      <c r="P39" s="15">
        <v>10591.290218742526</v>
      </c>
      <c r="Q39" s="15">
        <v>75434</v>
      </c>
      <c r="R39" s="15">
        <v>5872.388070768538</v>
      </c>
      <c r="S39" s="15">
        <v>18375.20073133791</v>
      </c>
      <c r="T39" s="15">
        <v>4538.46983980013</v>
      </c>
      <c r="U39" s="15">
        <f t="shared" si="0"/>
        <v>45495.747738991005</v>
      </c>
      <c r="V39" s="15">
        <f t="shared" si="1"/>
        <v>104220.05864190658</v>
      </c>
      <c r="W39" s="15"/>
      <c r="X39" s="15">
        <v>684.0769515810277</v>
      </c>
      <c r="Y39" s="15">
        <v>-334.0769515810277</v>
      </c>
      <c r="Z39" s="15">
        <v>136.1570444915252</v>
      </c>
      <c r="AA39" s="15">
        <v>147</v>
      </c>
      <c r="AB39" s="15">
        <v>316</v>
      </c>
      <c r="AC39" s="15">
        <v>173</v>
      </c>
      <c r="AD39" s="15">
        <v>630</v>
      </c>
      <c r="AE39" s="15">
        <v>73</v>
      </c>
      <c r="AF39" s="15">
        <f t="shared" si="2"/>
        <v>633.1570444915253</v>
      </c>
      <c r="AG39" s="15">
        <f t="shared" si="3"/>
        <v>1192</v>
      </c>
      <c r="AI39">
        <v>0.0038597272102340193</v>
      </c>
      <c r="AJ39">
        <v>0.015692704766987517</v>
      </c>
      <c r="AK39">
        <v>0.03772712663945835</v>
      </c>
      <c r="AL39">
        <v>-0.002524888696961168</v>
      </c>
      <c r="AM39">
        <v>0.007574472489531963</v>
      </c>
      <c r="AN39">
        <v>0.009142091170084242</v>
      </c>
      <c r="AO39">
        <v>0.03984422870646422</v>
      </c>
      <c r="AP39">
        <v>0.0075483260423922435</v>
      </c>
      <c r="AQ39">
        <v>0.007343337691373368</v>
      </c>
      <c r="AR39">
        <v>0.013164327162895676</v>
      </c>
    </row>
    <row r="40" spans="1:44" ht="12.75">
      <c r="A40">
        <v>196103</v>
      </c>
      <c r="B40">
        <v>1961</v>
      </c>
      <c r="C40">
        <v>3</v>
      </c>
      <c r="E40">
        <v>549.4</v>
      </c>
      <c r="F40">
        <v>3.8</v>
      </c>
      <c r="G40" s="21">
        <f t="shared" si="4"/>
        <v>0.12348575965563545</v>
      </c>
      <c r="H40" s="14"/>
      <c r="I40" s="23" t="e">
        <f>NA()</f>
        <v>#N/A</v>
      </c>
      <c r="J40" s="23" t="e">
        <f>NA()</f>
        <v>#N/A</v>
      </c>
      <c r="K40" s="23" t="e">
        <f>NA()</f>
        <v>#N/A</v>
      </c>
      <c r="L40" s="14"/>
      <c r="M40" s="15">
        <v>23318.864995059288</v>
      </c>
      <c r="N40" s="15">
        <v>8678.445258736487</v>
      </c>
      <c r="O40" s="15">
        <v>3981.3257096285793</v>
      </c>
      <c r="P40" s="15">
        <v>10944.046346429834</v>
      </c>
      <c r="Q40" s="15">
        <v>76303</v>
      </c>
      <c r="R40" s="15">
        <v>5782.1274519612525</v>
      </c>
      <c r="S40" s="15">
        <v>18601.03753129488</v>
      </c>
      <c r="T40" s="15">
        <v>4266.095001108913</v>
      </c>
      <c r="U40" s="15">
        <f t="shared" si="0"/>
        <v>46922.68230985419</v>
      </c>
      <c r="V40" s="15">
        <f t="shared" si="1"/>
        <v>104952.25998436505</v>
      </c>
      <c r="W40" s="15"/>
      <c r="X40" s="15">
        <v>521.2614871541502</v>
      </c>
      <c r="Y40" s="15">
        <v>562.7385128458498</v>
      </c>
      <c r="Z40" s="15">
        <v>103.66502251059305</v>
      </c>
      <c r="AA40" s="15">
        <v>12</v>
      </c>
      <c r="AB40" s="15">
        <v>869</v>
      </c>
      <c r="AC40" s="15">
        <v>67</v>
      </c>
      <c r="AD40" s="15">
        <v>692</v>
      </c>
      <c r="AE40" s="15">
        <v>57</v>
      </c>
      <c r="AF40" s="15">
        <f t="shared" si="2"/>
        <v>1199.665022510593</v>
      </c>
      <c r="AG40" s="15">
        <f t="shared" si="3"/>
        <v>1685</v>
      </c>
      <c r="AI40">
        <v>0.003330829763975293</v>
      </c>
      <c r="AJ40">
        <v>-0.020714439510090676</v>
      </c>
      <c r="AK40">
        <v>0.02341431265965111</v>
      </c>
      <c r="AL40">
        <v>0.03557505406328897</v>
      </c>
      <c r="AM40">
        <v>0.007809980465236214</v>
      </c>
      <c r="AN40">
        <v>-0.019273621650860055</v>
      </c>
      <c r="AO40">
        <v>-0.014812660257301026</v>
      </c>
      <c r="AP40">
        <v>-0.06557253328347738</v>
      </c>
      <c r="AQ40">
        <v>0.008091342595025969</v>
      </c>
      <c r="AR40">
        <v>-0.0008887881528047456</v>
      </c>
    </row>
    <row r="41" spans="1:44" ht="12.75">
      <c r="A41">
        <v>196104</v>
      </c>
      <c r="B41">
        <v>1961</v>
      </c>
      <c r="C41">
        <v>4</v>
      </c>
      <c r="E41">
        <v>562.5</v>
      </c>
      <c r="F41">
        <v>3.8</v>
      </c>
      <c r="G41" s="21">
        <f t="shared" si="4"/>
        <v>0.12229880240854421</v>
      </c>
      <c r="H41" s="14"/>
      <c r="I41" s="23" t="e">
        <f>NA()</f>
        <v>#N/A</v>
      </c>
      <c r="J41" s="23" t="e">
        <f>NA()</f>
        <v>#N/A</v>
      </c>
      <c r="K41" s="23" t="e">
        <f>NA()</f>
        <v>#N/A</v>
      </c>
      <c r="L41" s="14"/>
      <c r="M41" s="15">
        <v>23759.618824110672</v>
      </c>
      <c r="N41" s="15">
        <v>8910.371573093376</v>
      </c>
      <c r="O41" s="15">
        <v>4324.220623773905</v>
      </c>
      <c r="P41" s="15">
        <v>11808</v>
      </c>
      <c r="Q41" s="15">
        <v>76820</v>
      </c>
      <c r="R41" s="15">
        <v>5405</v>
      </c>
      <c r="S41" s="15">
        <v>19752.503879630585</v>
      </c>
      <c r="T41" s="15">
        <v>5602</v>
      </c>
      <c r="U41" s="15">
        <f t="shared" si="0"/>
        <v>48802.21102097795</v>
      </c>
      <c r="V41" s="15">
        <f t="shared" si="1"/>
        <v>107579.50387963059</v>
      </c>
      <c r="W41" s="15"/>
      <c r="X41" s="15">
        <v>440.7538290513834</v>
      </c>
      <c r="Y41" s="15">
        <v>153.2461709486166</v>
      </c>
      <c r="Z41" s="15">
        <v>136.1570444915252</v>
      </c>
      <c r="AA41" s="15">
        <v>68</v>
      </c>
      <c r="AB41" s="15">
        <v>517</v>
      </c>
      <c r="AC41" s="15">
        <v>112</v>
      </c>
      <c r="AD41" s="15">
        <v>549</v>
      </c>
      <c r="AE41" s="15">
        <v>145</v>
      </c>
      <c r="AF41" s="15">
        <f t="shared" si="2"/>
        <v>798.1570444915252</v>
      </c>
      <c r="AG41" s="15">
        <f t="shared" si="3"/>
        <v>1323</v>
      </c>
      <c r="AI41">
        <v>0.0052630912749005495</v>
      </c>
      <c r="AJ41">
        <v>0.01437805680914964</v>
      </c>
      <c r="AK41">
        <v>0.06512330623527171</v>
      </c>
      <c r="AL41">
        <v>0.07836706465052426</v>
      </c>
      <c r="AM41">
        <v>0.0129674862701184</v>
      </c>
      <c r="AN41">
        <v>-0.07263108369627376</v>
      </c>
      <c r="AO41">
        <v>0.03742651677586446</v>
      </c>
      <c r="AP41">
        <v>0.29640220029301195</v>
      </c>
      <c r="AQ41">
        <v>0.02902047930023676</v>
      </c>
      <c r="AR41">
        <v>0.02409800503058951</v>
      </c>
    </row>
    <row r="42" spans="1:44" ht="12.75">
      <c r="A42">
        <v>196201</v>
      </c>
      <c r="B42">
        <v>1962</v>
      </c>
      <c r="C42">
        <v>1</v>
      </c>
      <c r="E42">
        <v>576</v>
      </c>
      <c r="F42">
        <v>3.1</v>
      </c>
      <c r="G42" s="21">
        <f t="shared" si="4"/>
        <v>0.12077791033820508</v>
      </c>
      <c r="H42" s="14"/>
      <c r="I42" s="23" t="e">
        <f>NA()</f>
        <v>#N/A</v>
      </c>
      <c r="J42" s="23" t="e">
        <f>NA()</f>
        <v>#N/A</v>
      </c>
      <c r="K42" s="23" t="e">
        <f>NA()</f>
        <v>#N/A</v>
      </c>
      <c r="L42" s="14"/>
      <c r="M42" s="15">
        <v>23679.21949110672</v>
      </c>
      <c r="N42" s="15">
        <v>9157.048577504227</v>
      </c>
      <c r="O42" s="15">
        <v>4376.577180815866</v>
      </c>
      <c r="P42" s="15">
        <v>11505.93710691824</v>
      </c>
      <c r="Q42" s="15">
        <v>77380</v>
      </c>
      <c r="R42" s="15">
        <v>5587.675772393053</v>
      </c>
      <c r="S42" s="15">
        <v>20103.57514524042</v>
      </c>
      <c r="T42" s="15">
        <v>5695.489413136258</v>
      </c>
      <c r="U42" s="15">
        <f t="shared" si="0"/>
        <v>48718.78235634505</v>
      </c>
      <c r="V42" s="15">
        <f t="shared" si="1"/>
        <v>108766.74033076972</v>
      </c>
      <c r="W42" s="15"/>
      <c r="X42" s="15">
        <v>-80.39933300395256</v>
      </c>
      <c r="Y42" s="15">
        <v>374.39933300395256</v>
      </c>
      <c r="Z42" s="15">
        <v>139.2515227754235</v>
      </c>
      <c r="AA42" s="15">
        <v>28</v>
      </c>
      <c r="AB42" s="15">
        <v>560</v>
      </c>
      <c r="AC42" s="15">
        <v>201</v>
      </c>
      <c r="AD42" s="15">
        <v>542</v>
      </c>
      <c r="AE42" s="15">
        <v>-5</v>
      </c>
      <c r="AF42" s="15">
        <f t="shared" si="2"/>
        <v>461.2515227754235</v>
      </c>
      <c r="AG42" s="15">
        <f t="shared" si="3"/>
        <v>1298</v>
      </c>
      <c r="AI42">
        <v>0.00015391482659303252</v>
      </c>
      <c r="AJ42">
        <v>-0.014039386581551672</v>
      </c>
      <c r="AK42">
        <v>0.004235896295897452</v>
      </c>
      <c r="AL42">
        <v>-0.027899176536822022</v>
      </c>
      <c r="AM42">
        <v>0.005250998717362457</v>
      </c>
      <c r="AN42">
        <v>0.0021137716772465327</v>
      </c>
      <c r="AO42">
        <v>0.006218349022418758</v>
      </c>
      <c r="AP42">
        <v>0.022921823939776237</v>
      </c>
      <c r="AQ42">
        <v>-0.008887627807250397</v>
      </c>
      <c r="AR42">
        <v>0.006191144575171404</v>
      </c>
    </row>
    <row r="43" spans="1:44" ht="12.75">
      <c r="A43">
        <v>196202</v>
      </c>
      <c r="B43">
        <v>1962</v>
      </c>
      <c r="C43">
        <v>2</v>
      </c>
      <c r="E43">
        <v>583.2</v>
      </c>
      <c r="F43">
        <v>4.9</v>
      </c>
      <c r="G43" s="21">
        <f t="shared" si="4"/>
        <v>0.12138730513512708</v>
      </c>
      <c r="H43" s="14"/>
      <c r="I43" s="23" t="e">
        <f>NA()</f>
        <v>#N/A</v>
      </c>
      <c r="J43" s="23" t="e">
        <f>NA()</f>
        <v>#N/A</v>
      </c>
      <c r="K43" s="23" t="e">
        <f>NA()</f>
        <v>#N/A</v>
      </c>
      <c r="L43" s="14"/>
      <c r="M43" s="15">
        <v>23625.496294466404</v>
      </c>
      <c r="N43" s="15">
        <v>9802.111951155024</v>
      </c>
      <c r="O43" s="15">
        <v>3912.836852826012</v>
      </c>
      <c r="P43" s="15">
        <v>9084.513394734344</v>
      </c>
      <c r="Q43" s="15">
        <v>77875</v>
      </c>
      <c r="R43" s="15">
        <v>5952.393791551852</v>
      </c>
      <c r="S43" s="15">
        <v>18601.43151841081</v>
      </c>
      <c r="T43" s="15">
        <v>5018.32745391577</v>
      </c>
      <c r="U43" s="15">
        <f t="shared" si="0"/>
        <v>46424.95849318178</v>
      </c>
      <c r="V43" s="15">
        <f t="shared" si="1"/>
        <v>107447.15276387843</v>
      </c>
      <c r="W43" s="15"/>
      <c r="X43" s="15">
        <v>-53.723196640316246</v>
      </c>
      <c r="Y43" s="15">
        <v>474.7231966403162</v>
      </c>
      <c r="Z43" s="15">
        <v>205.78280587923695</v>
      </c>
      <c r="AA43" s="15">
        <v>27</v>
      </c>
      <c r="AB43" s="15">
        <v>495</v>
      </c>
      <c r="AC43" s="15">
        <v>315</v>
      </c>
      <c r="AD43" s="15">
        <v>800</v>
      </c>
      <c r="AE43" s="15">
        <v>-7</v>
      </c>
      <c r="AF43" s="15">
        <f t="shared" si="2"/>
        <v>653.7828058792369</v>
      </c>
      <c r="AG43" s="15">
        <f t="shared" si="3"/>
        <v>1603</v>
      </c>
      <c r="AI43">
        <v>0.0042149457234843465</v>
      </c>
      <c r="AJ43">
        <v>0.023392726526770897</v>
      </c>
      <c r="AK43">
        <v>-0.15037049395332394</v>
      </c>
      <c r="AL43">
        <v>-0.21022985105812825</v>
      </c>
      <c r="AM43">
        <v>0.009778192560434716</v>
      </c>
      <c r="AN43">
        <v>0.019463566055538985</v>
      </c>
      <c r="AO43">
        <v>-0.10682830660650959</v>
      </c>
      <c r="AP43">
        <v>-0.10956322707700837</v>
      </c>
      <c r="AQ43">
        <v>-0.05655186014107708</v>
      </c>
      <c r="AR43">
        <v>-0.01745659939032848</v>
      </c>
    </row>
    <row r="44" spans="1:44" ht="12.75">
      <c r="A44">
        <v>196203</v>
      </c>
      <c r="B44">
        <v>1962</v>
      </c>
      <c r="C44">
        <v>3</v>
      </c>
      <c r="E44">
        <v>590</v>
      </c>
      <c r="F44">
        <v>4.2</v>
      </c>
      <c r="G44" s="21">
        <f t="shared" si="4"/>
        <v>0.1217679260250951</v>
      </c>
      <c r="H44" s="14"/>
      <c r="I44" s="23" t="e">
        <f>NA()</f>
        <v>#N/A</v>
      </c>
      <c r="J44" s="23" t="e">
        <f>NA()</f>
        <v>#N/A</v>
      </c>
      <c r="K44" s="23" t="e">
        <f>NA()</f>
        <v>#N/A</v>
      </c>
      <c r="L44" s="14"/>
      <c r="M44" s="15">
        <v>22962.726778656128</v>
      </c>
      <c r="N44" s="15">
        <v>10284.971769410335</v>
      </c>
      <c r="O44" s="15">
        <v>4096.14310575899</v>
      </c>
      <c r="P44" s="15">
        <v>9363.72271637811</v>
      </c>
      <c r="Q44" s="15">
        <v>77058</v>
      </c>
      <c r="R44" s="15">
        <v>6079.457937253358</v>
      </c>
      <c r="S44" s="15">
        <v>18983.54742220166</v>
      </c>
      <c r="T44" s="15">
        <v>4908.450049413397</v>
      </c>
      <c r="U44" s="15">
        <f t="shared" si="0"/>
        <v>46707.56437020356</v>
      </c>
      <c r="V44" s="15">
        <f t="shared" si="1"/>
        <v>107029.45540886842</v>
      </c>
      <c r="W44" s="15"/>
      <c r="X44" s="15">
        <v>-662.7695158102767</v>
      </c>
      <c r="Y44" s="15">
        <v>604.7695158102767</v>
      </c>
      <c r="Z44" s="15">
        <v>105.2122616525422</v>
      </c>
      <c r="AA44" s="15">
        <v>27</v>
      </c>
      <c r="AB44" s="15">
        <v>-817</v>
      </c>
      <c r="AC44" s="15">
        <v>94</v>
      </c>
      <c r="AD44" s="15">
        <v>747</v>
      </c>
      <c r="AE44" s="15">
        <v>-7</v>
      </c>
      <c r="AF44" s="15">
        <f t="shared" si="2"/>
        <v>74.2122616525422</v>
      </c>
      <c r="AG44" s="15">
        <f t="shared" si="3"/>
        <v>17</v>
      </c>
      <c r="AI44">
        <v>0.009774328538857874</v>
      </c>
      <c r="AJ44">
        <v>-0.0016867217299425328</v>
      </c>
      <c r="AK44">
        <v>-0.03826046952506077</v>
      </c>
      <c r="AL44">
        <v>0.03827904048677493</v>
      </c>
      <c r="AM44">
        <v>0.016423850189033792</v>
      </c>
      <c r="AN44">
        <v>0.022587363849030505</v>
      </c>
      <c r="AO44">
        <v>-0.03885741501490993</v>
      </c>
      <c r="AP44">
        <v>-0.004294535432070831</v>
      </c>
      <c r="AQ44">
        <v>0.008920621287205208</v>
      </c>
      <c r="AR44">
        <v>0.006241427640524206</v>
      </c>
    </row>
    <row r="45" spans="1:44" ht="12.75">
      <c r="A45">
        <v>196204</v>
      </c>
      <c r="B45">
        <v>1962</v>
      </c>
      <c r="C45">
        <v>4</v>
      </c>
      <c r="E45">
        <v>593.3</v>
      </c>
      <c r="F45">
        <v>3.3</v>
      </c>
      <c r="G45" s="21">
        <f t="shared" si="4"/>
        <v>0.122481166955682</v>
      </c>
      <c r="H45" s="14"/>
      <c r="I45" s="23" t="e">
        <f>NA()</f>
        <v>#N/A</v>
      </c>
      <c r="J45" s="23" t="e">
        <f>NA()</f>
        <v>#N/A</v>
      </c>
      <c r="K45" s="23" t="e">
        <f>NA()</f>
        <v>#N/A</v>
      </c>
      <c r="L45" s="14"/>
      <c r="M45" s="15">
        <v>23472.003582015812</v>
      </c>
      <c r="N45" s="15">
        <v>10732.930716967447</v>
      </c>
      <c r="O45" s="15">
        <v>4538.666586698145</v>
      </c>
      <c r="P45" s="15">
        <v>10336</v>
      </c>
      <c r="Q45" s="15">
        <v>77174</v>
      </c>
      <c r="R45" s="15">
        <v>7154</v>
      </c>
      <c r="S45" s="15">
        <v>20815.801116874183</v>
      </c>
      <c r="T45" s="15">
        <v>4714</v>
      </c>
      <c r="U45" s="15">
        <f t="shared" si="0"/>
        <v>49079.6008856814</v>
      </c>
      <c r="V45" s="15">
        <f t="shared" si="1"/>
        <v>109857.80111687418</v>
      </c>
      <c r="W45" s="15"/>
      <c r="X45" s="15">
        <v>509.2768033596838</v>
      </c>
      <c r="Y45" s="15">
        <v>290.7231966403162</v>
      </c>
      <c r="Z45" s="15">
        <v>85.09815280720325</v>
      </c>
      <c r="AA45" s="15">
        <v>27</v>
      </c>
      <c r="AB45" s="15">
        <v>116</v>
      </c>
      <c r="AC45" s="15">
        <v>384</v>
      </c>
      <c r="AD45" s="15">
        <v>762</v>
      </c>
      <c r="AE45" s="15">
        <v>-6</v>
      </c>
      <c r="AF45" s="15">
        <f t="shared" si="2"/>
        <v>912.0981528072033</v>
      </c>
      <c r="AG45" s="15">
        <f t="shared" si="3"/>
        <v>1256</v>
      </c>
      <c r="AI45">
        <v>0.003612174151449853</v>
      </c>
      <c r="AJ45">
        <v>0.019037499222633446</v>
      </c>
      <c r="AK45">
        <v>0.0956534300882055</v>
      </c>
      <c r="AL45">
        <v>0.10508809228621409</v>
      </c>
      <c r="AM45">
        <v>0.013046661693130663</v>
      </c>
      <c r="AN45">
        <v>0.12943340944237255</v>
      </c>
      <c r="AO45">
        <v>0.06364389208986032</v>
      </c>
      <c r="AP45">
        <v>-0.026003484209332368</v>
      </c>
      <c r="AQ45">
        <v>0.035371083611564255</v>
      </c>
      <c r="AR45">
        <v>0.026831930569148045</v>
      </c>
    </row>
    <row r="46" spans="1:44" ht="12.75">
      <c r="A46">
        <v>196301</v>
      </c>
      <c r="B46">
        <v>1963</v>
      </c>
      <c r="C46">
        <v>1</v>
      </c>
      <c r="E46">
        <v>602.4</v>
      </c>
      <c r="F46">
        <v>4</v>
      </c>
      <c r="G46" s="21">
        <f t="shared" si="4"/>
        <v>0.12229096340439263</v>
      </c>
      <c r="H46" s="14"/>
      <c r="I46" s="23" t="e">
        <f>NA()</f>
        <v>#N/A</v>
      </c>
      <c r="J46" s="23" t="e">
        <f>NA()</f>
        <v>#N/A</v>
      </c>
      <c r="K46" s="23" t="e">
        <f>NA()</f>
        <v>#N/A</v>
      </c>
      <c r="L46" s="14"/>
      <c r="M46" s="15">
        <v>24073.55718873518</v>
      </c>
      <c r="N46" s="15">
        <v>10828.015396323342</v>
      </c>
      <c r="O46" s="15">
        <v>4783.08052892246</v>
      </c>
      <c r="P46" s="15">
        <v>10960.398098256734</v>
      </c>
      <c r="Q46" s="15">
        <v>77578</v>
      </c>
      <c r="R46" s="15">
        <v>7666.5881683289135</v>
      </c>
      <c r="S46" s="15">
        <v>21931.863364959507</v>
      </c>
      <c r="T46" s="15">
        <v>4913.088673758003</v>
      </c>
      <c r="U46" s="15">
        <f t="shared" si="0"/>
        <v>50645.05121223771</v>
      </c>
      <c r="V46" s="15">
        <f t="shared" si="1"/>
        <v>112089.54020704643</v>
      </c>
      <c r="W46" s="15"/>
      <c r="X46" s="15">
        <v>601.5536067193675</v>
      </c>
      <c r="Y46" s="15">
        <v>94.44639328063242</v>
      </c>
      <c r="Z46" s="15">
        <v>64.9840439618643</v>
      </c>
      <c r="AA46" s="15">
        <v>56</v>
      </c>
      <c r="AB46" s="15">
        <v>404</v>
      </c>
      <c r="AC46" s="15">
        <v>494</v>
      </c>
      <c r="AD46" s="15">
        <v>960</v>
      </c>
      <c r="AE46" s="15">
        <v>28</v>
      </c>
      <c r="AF46" s="15">
        <f t="shared" si="2"/>
        <v>816.9840439618642</v>
      </c>
      <c r="AG46" s="15">
        <f t="shared" si="3"/>
        <v>1886</v>
      </c>
      <c r="AI46">
        <v>0.0008495137231205397</v>
      </c>
      <c r="AJ46">
        <v>0.0008483903998342474</v>
      </c>
      <c r="AK46">
        <v>0.07711269659558775</v>
      </c>
      <c r="AL46">
        <v>0.055967266339948536</v>
      </c>
      <c r="AM46">
        <v>0.007063042997562414</v>
      </c>
      <c r="AN46">
        <v>0.010316709187323015</v>
      </c>
      <c r="AO46">
        <v>0.03293121309272461</v>
      </c>
      <c r="AP46">
        <v>0.04372187374009644</v>
      </c>
      <c r="AQ46">
        <v>0.0194350171158297</v>
      </c>
      <c r="AR46">
        <v>0.01374119265718969</v>
      </c>
    </row>
    <row r="47" spans="1:44" ht="12.75">
      <c r="A47">
        <v>196302</v>
      </c>
      <c r="B47">
        <v>1963</v>
      </c>
      <c r="C47">
        <v>2</v>
      </c>
      <c r="E47">
        <v>611.2</v>
      </c>
      <c r="F47">
        <v>5.4</v>
      </c>
      <c r="G47" s="21">
        <f t="shared" si="4"/>
        <v>0.12273899927160685</v>
      </c>
      <c r="H47" s="14"/>
      <c r="I47" s="23" t="e">
        <f>NA()</f>
        <v>#N/A</v>
      </c>
      <c r="J47" s="23" t="e">
        <f>NA()</f>
        <v>#N/A</v>
      </c>
      <c r="K47" s="23" t="e">
        <f>NA()</f>
        <v>#N/A</v>
      </c>
      <c r="L47" s="14"/>
      <c r="M47" s="15">
        <v>24488.6498270751</v>
      </c>
      <c r="N47" s="15">
        <v>11547.835853052093</v>
      </c>
      <c r="O47" s="15">
        <v>5104.094191258768</v>
      </c>
      <c r="P47" s="15">
        <v>11477.403275891089</v>
      </c>
      <c r="Q47" s="15">
        <v>78841</v>
      </c>
      <c r="R47" s="15">
        <v>8158.026766623588</v>
      </c>
      <c r="S47" s="15">
        <v>23237.792418437253</v>
      </c>
      <c r="T47" s="15">
        <v>4826.688760147949</v>
      </c>
      <c r="U47" s="15">
        <f t="shared" si="0"/>
        <v>52617.98314727705</v>
      </c>
      <c r="V47" s="15">
        <f t="shared" si="1"/>
        <v>115063.5079452088</v>
      </c>
      <c r="W47" s="15"/>
      <c r="X47" s="15">
        <v>415.092638339921</v>
      </c>
      <c r="Y47" s="15">
        <v>786.907361660079</v>
      </c>
      <c r="Z47" s="15">
        <v>176.3852621822031</v>
      </c>
      <c r="AA47" s="15">
        <v>56</v>
      </c>
      <c r="AB47" s="15">
        <v>1263</v>
      </c>
      <c r="AC47" s="15">
        <v>507</v>
      </c>
      <c r="AD47" s="15">
        <v>934</v>
      </c>
      <c r="AE47" s="15">
        <v>29</v>
      </c>
      <c r="AF47" s="15">
        <f t="shared" si="2"/>
        <v>1434.3852621822032</v>
      </c>
      <c r="AG47" s="15">
        <f t="shared" si="3"/>
        <v>2733</v>
      </c>
      <c r="AI47">
        <v>0.004376676968861184</v>
      </c>
      <c r="AJ47">
        <v>-0.0015393211941213906</v>
      </c>
      <c r="AK47">
        <v>0.050839974999277227</v>
      </c>
      <c r="AL47">
        <v>0.04660767019729872</v>
      </c>
      <c r="AM47">
        <v>0.011319110200370087</v>
      </c>
      <c r="AN47">
        <v>0.009887922486879511</v>
      </c>
      <c r="AO47">
        <v>0.030909733819145205</v>
      </c>
      <c r="AP47">
        <v>-0.012593057483913072</v>
      </c>
      <c r="AQ47">
        <v>0.016588645254538462</v>
      </c>
      <c r="AR47">
        <v>0.013998682823194131</v>
      </c>
    </row>
    <row r="48" spans="1:44" ht="12.75">
      <c r="A48">
        <v>196303</v>
      </c>
      <c r="B48">
        <v>1963</v>
      </c>
      <c r="C48">
        <v>3</v>
      </c>
      <c r="E48">
        <v>623.9</v>
      </c>
      <c r="F48">
        <v>4.7</v>
      </c>
      <c r="G48" s="21">
        <f t="shared" si="4"/>
        <v>0.12212386016157414</v>
      </c>
      <c r="H48" s="14"/>
      <c r="I48" s="23" t="e">
        <f>NA()</f>
        <v>#N/A</v>
      </c>
      <c r="J48" s="23" t="e">
        <f>NA()</f>
        <v>#N/A</v>
      </c>
      <c r="K48" s="23" t="e">
        <f>NA()</f>
        <v>#N/A</v>
      </c>
      <c r="L48" s="14"/>
      <c r="M48" s="15">
        <v>24711.572875494072</v>
      </c>
      <c r="N48" s="15">
        <v>11592.454521595051</v>
      </c>
      <c r="O48" s="15">
        <v>5405.2716961655815</v>
      </c>
      <c r="P48" s="15">
        <v>11918.906369920585</v>
      </c>
      <c r="Q48" s="15">
        <v>78705</v>
      </c>
      <c r="R48" s="15">
        <v>8179.44081420614</v>
      </c>
      <c r="S48" s="15">
        <v>24320.209215769755</v>
      </c>
      <c r="T48" s="15">
        <v>4920.151818297349</v>
      </c>
      <c r="U48" s="15">
        <f t="shared" si="0"/>
        <v>53628.20546317529</v>
      </c>
      <c r="V48" s="15">
        <f t="shared" si="1"/>
        <v>116124.80184827324</v>
      </c>
      <c r="W48" s="15"/>
      <c r="X48" s="15">
        <v>222.92304841897237</v>
      </c>
      <c r="Y48" s="15">
        <v>189.07695158102766</v>
      </c>
      <c r="Z48" s="15">
        <v>177.93250132415224</v>
      </c>
      <c r="AA48" s="15">
        <v>56</v>
      </c>
      <c r="AB48" s="15">
        <v>-136</v>
      </c>
      <c r="AC48" s="15">
        <v>71</v>
      </c>
      <c r="AD48" s="15">
        <v>643</v>
      </c>
      <c r="AE48" s="15">
        <v>29</v>
      </c>
      <c r="AF48" s="15">
        <f t="shared" si="2"/>
        <v>645.9325013241522</v>
      </c>
      <c r="AG48" s="15">
        <f t="shared" si="3"/>
        <v>607</v>
      </c>
      <c r="AI48">
        <v>0.0013493125131820308</v>
      </c>
      <c r="AJ48">
        <v>-0.011191917687740834</v>
      </c>
      <c r="AK48">
        <v>0.037937585177221636</v>
      </c>
      <c r="AL48">
        <v>0.03511484695563857</v>
      </c>
      <c r="AM48">
        <v>0.007121180342796251</v>
      </c>
      <c r="AN48">
        <v>0.0010947347898607358</v>
      </c>
      <c r="AO48">
        <v>0.03168572997614537</v>
      </c>
      <c r="AP48">
        <v>0.020727538102508374</v>
      </c>
      <c r="AQ48">
        <v>0.009465367213476064</v>
      </c>
      <c r="AR48">
        <v>0.012215833322762432</v>
      </c>
    </row>
    <row r="49" spans="1:44" ht="12.75">
      <c r="A49">
        <v>196304</v>
      </c>
      <c r="B49">
        <v>1963</v>
      </c>
      <c r="C49">
        <v>4</v>
      </c>
      <c r="E49">
        <v>633.5</v>
      </c>
      <c r="F49">
        <v>6</v>
      </c>
      <c r="G49" s="21">
        <f t="shared" si="4"/>
        <v>0.1226410045064027</v>
      </c>
      <c r="H49" s="14"/>
      <c r="I49" s="23" t="e">
        <f>NA()</f>
        <v>#N/A</v>
      </c>
      <c r="J49" s="23" t="e">
        <f>NA()</f>
        <v>#N/A</v>
      </c>
      <c r="K49" s="23" t="e">
        <f>NA()</f>
        <v>#N/A</v>
      </c>
      <c r="L49" s="14"/>
      <c r="M49" s="15">
        <v>25095.680830039528</v>
      </c>
      <c r="N49" s="15">
        <v>11568.17439823742</v>
      </c>
      <c r="O49" s="15">
        <v>5523.311837042189</v>
      </c>
      <c r="P49" s="15">
        <v>12485</v>
      </c>
      <c r="Q49" s="15">
        <v>79856</v>
      </c>
      <c r="R49" s="15">
        <v>8154</v>
      </c>
      <c r="S49" s="15">
        <v>25497.91384707104</v>
      </c>
      <c r="T49" s="15">
        <v>5145</v>
      </c>
      <c r="U49" s="15">
        <f t="shared" si="0"/>
        <v>54672.16706531913</v>
      </c>
      <c r="V49" s="15">
        <f t="shared" si="1"/>
        <v>118652.91384707103</v>
      </c>
      <c r="W49" s="15"/>
      <c r="X49" s="15">
        <v>384.10795454545456</v>
      </c>
      <c r="Y49" s="15">
        <v>66.89204545454545</v>
      </c>
      <c r="Z49" s="15">
        <v>-61.889565677966004</v>
      </c>
      <c r="AA49" s="15">
        <v>57</v>
      </c>
      <c r="AB49" s="15">
        <v>1151</v>
      </c>
      <c r="AC49" s="15">
        <v>-79</v>
      </c>
      <c r="AD49" s="15">
        <v>946</v>
      </c>
      <c r="AE49" s="15">
        <v>26</v>
      </c>
      <c r="AF49" s="15">
        <f t="shared" si="2"/>
        <v>446.110434322034</v>
      </c>
      <c r="AG49" s="15">
        <f t="shared" si="3"/>
        <v>2044</v>
      </c>
      <c r="AI49">
        <v>0.0033811163920007426</v>
      </c>
      <c r="AJ49">
        <v>-0.00460523644739852</v>
      </c>
      <c r="AK49">
        <v>0.04565894661307648</v>
      </c>
      <c r="AL49">
        <v>0.04631445376924012</v>
      </c>
      <c r="AM49">
        <v>0.009484419468049073</v>
      </c>
      <c r="AN49">
        <v>0.015803422719073246</v>
      </c>
      <c r="AO49">
        <v>0.025323253453588553</v>
      </c>
      <c r="AP49">
        <v>0.050300771057729975</v>
      </c>
      <c r="AQ49">
        <v>0.015405342711539302</v>
      </c>
      <c r="AR49">
        <v>0.014970071842587395</v>
      </c>
    </row>
    <row r="50" spans="1:44" ht="12.75">
      <c r="A50">
        <v>196401</v>
      </c>
      <c r="B50">
        <v>1964</v>
      </c>
      <c r="C50">
        <v>1</v>
      </c>
      <c r="E50">
        <v>649.6</v>
      </c>
      <c r="F50">
        <v>8.3</v>
      </c>
      <c r="G50" s="21">
        <f t="shared" si="4"/>
        <v>0.12279568404372862</v>
      </c>
      <c r="H50" s="14"/>
      <c r="I50" s="23" t="e">
        <f>NA()</f>
        <v>#N/A</v>
      </c>
      <c r="J50" s="23" t="e">
        <f>NA()</f>
        <v>#N/A</v>
      </c>
      <c r="K50" s="23" t="e">
        <f>NA()</f>
        <v>#N/A</v>
      </c>
      <c r="L50" s="14"/>
      <c r="M50" s="15">
        <v>25570.5579298419</v>
      </c>
      <c r="N50" s="15">
        <v>11049.253460632017</v>
      </c>
      <c r="O50" s="15">
        <v>5869.06541934513</v>
      </c>
      <c r="P50" s="15">
        <v>13071.032258064519</v>
      </c>
      <c r="Q50" s="15">
        <v>81095</v>
      </c>
      <c r="R50" s="15">
        <v>8020.9655576417545</v>
      </c>
      <c r="S50" s="15">
        <v>26883.33842844053</v>
      </c>
      <c r="T50" s="15">
        <v>5095.849239583607</v>
      </c>
      <c r="U50" s="15">
        <f t="shared" si="0"/>
        <v>55559.909067883564</v>
      </c>
      <c r="V50" s="15">
        <f t="shared" si="1"/>
        <v>121095.1532256659</v>
      </c>
      <c r="W50" s="15"/>
      <c r="X50" s="15">
        <v>474.8770998023715</v>
      </c>
      <c r="Y50" s="15">
        <v>-474.87709980237156</v>
      </c>
      <c r="Z50" s="15">
        <v>136.1570444915252</v>
      </c>
      <c r="AA50" s="15">
        <v>-73</v>
      </c>
      <c r="AB50" s="15">
        <v>1239</v>
      </c>
      <c r="AC50" s="15">
        <v>-111</v>
      </c>
      <c r="AD50" s="15">
        <v>790</v>
      </c>
      <c r="AE50" s="15">
        <v>91</v>
      </c>
      <c r="AF50" s="15">
        <f t="shared" si="2"/>
        <v>63.15704449152514</v>
      </c>
      <c r="AG50" s="15">
        <f t="shared" si="3"/>
        <v>2009</v>
      </c>
      <c r="AI50">
        <v>0.0016561820810383262</v>
      </c>
      <c r="AJ50">
        <v>-0.0025468814783161753</v>
      </c>
      <c r="AK50">
        <v>0.05263611250341926</v>
      </c>
      <c r="AL50">
        <v>0.054615937195471795</v>
      </c>
      <c r="AM50">
        <v>0.008799244197013464</v>
      </c>
      <c r="AN50">
        <v>0.005674902123673678</v>
      </c>
      <c r="AO50">
        <v>0.03528918138615014</v>
      </c>
      <c r="AP50">
        <v>-0.018773336482181865</v>
      </c>
      <c r="AQ50">
        <v>0.017944019120331417</v>
      </c>
      <c r="AR50">
        <v>0.01306807983645526</v>
      </c>
    </row>
    <row r="51" spans="1:44" ht="12.75">
      <c r="A51">
        <v>196402</v>
      </c>
      <c r="B51">
        <v>1964</v>
      </c>
      <c r="C51">
        <v>2</v>
      </c>
      <c r="E51">
        <v>658.8</v>
      </c>
      <c r="F51">
        <v>6.8</v>
      </c>
      <c r="G51" s="21">
        <f t="shared" si="4"/>
        <v>0.12366131808561949</v>
      </c>
      <c r="H51" s="14"/>
      <c r="I51" s="23" t="e">
        <f>NA()</f>
        <v>#N/A</v>
      </c>
      <c r="J51" s="23" t="e">
        <f>NA()</f>
        <v>#N/A</v>
      </c>
      <c r="K51" s="23" t="e">
        <f>NA()</f>
        <v>#N/A</v>
      </c>
      <c r="L51" s="14"/>
      <c r="M51" s="15">
        <v>25908.681200592888</v>
      </c>
      <c r="N51" s="15">
        <v>11006.948106172396</v>
      </c>
      <c r="O51" s="15">
        <v>6190.223665808919</v>
      </c>
      <c r="P51" s="15">
        <v>13499.531845546853</v>
      </c>
      <c r="Q51" s="15">
        <v>82018</v>
      </c>
      <c r="R51" s="15">
        <v>8095.005973920918</v>
      </c>
      <c r="S51" s="15">
        <v>28170.549020685212</v>
      </c>
      <c r="T51" s="15">
        <v>5182.145867123869</v>
      </c>
      <c r="U51" s="15">
        <f t="shared" si="0"/>
        <v>56605.384818121056</v>
      </c>
      <c r="V51" s="15">
        <f t="shared" si="1"/>
        <v>123465.70086173</v>
      </c>
      <c r="W51" s="15"/>
      <c r="X51" s="15">
        <v>338.1232707509881</v>
      </c>
      <c r="Y51" s="15">
        <v>44.87672924901186</v>
      </c>
      <c r="Z51" s="15">
        <v>176.3852621822031</v>
      </c>
      <c r="AA51" s="15">
        <v>-20</v>
      </c>
      <c r="AB51" s="15">
        <v>923</v>
      </c>
      <c r="AC51" s="15">
        <v>152</v>
      </c>
      <c r="AD51" s="15">
        <v>1002</v>
      </c>
      <c r="AE51" s="15">
        <v>54</v>
      </c>
      <c r="AF51" s="15">
        <f t="shared" si="2"/>
        <v>539.3852621822031</v>
      </c>
      <c r="AG51" s="15">
        <f t="shared" si="3"/>
        <v>2131</v>
      </c>
      <c r="AI51">
        <v>0.003939941614738332</v>
      </c>
      <c r="AJ51">
        <v>-0.0040530960734945646</v>
      </c>
      <c r="AK51">
        <v>0.044390982283314784</v>
      </c>
      <c r="AL51">
        <v>0.03837025333558753</v>
      </c>
      <c r="AM51">
        <v>0.01003314739928664</v>
      </c>
      <c r="AN51">
        <v>0.0002877324929755104</v>
      </c>
      <c r="AO51">
        <v>0.028358676554294374</v>
      </c>
      <c r="AP51">
        <v>0.016437945139023205</v>
      </c>
      <c r="AQ51">
        <v>0.014658965687698138</v>
      </c>
      <c r="AR51">
        <v>0.013715313019187773</v>
      </c>
    </row>
    <row r="52" spans="1:44" ht="12.75">
      <c r="A52">
        <v>196403</v>
      </c>
      <c r="B52">
        <v>1964</v>
      </c>
      <c r="C52">
        <v>3</v>
      </c>
      <c r="E52">
        <v>670.5</v>
      </c>
      <c r="F52">
        <v>7.6</v>
      </c>
      <c r="G52" s="21">
        <f t="shared" si="4"/>
        <v>0.12433717577152292</v>
      </c>
      <c r="H52" s="14"/>
      <c r="I52" s="23" t="e">
        <f>NA()</f>
        <v>#N/A</v>
      </c>
      <c r="J52" s="23" t="e">
        <f>NA()</f>
        <v>#N/A</v>
      </c>
      <c r="K52" s="23" t="e">
        <f>NA()</f>
        <v>#N/A</v>
      </c>
      <c r="L52" s="14"/>
      <c r="M52" s="15">
        <v>26323.158596837948</v>
      </c>
      <c r="N52" s="15">
        <v>11941.093303539408</v>
      </c>
      <c r="O52" s="15">
        <v>6426.439028065436</v>
      </c>
      <c r="P52" s="15">
        <v>13798.01225068104</v>
      </c>
      <c r="Q52" s="15">
        <v>83043</v>
      </c>
      <c r="R52" s="15">
        <v>8099.7442940810315</v>
      </c>
      <c r="S52" s="15">
        <v>30306.06624015014</v>
      </c>
      <c r="T52" s="15">
        <v>5312.567501967716</v>
      </c>
      <c r="U52" s="15">
        <f t="shared" si="0"/>
        <v>58488.703179123826</v>
      </c>
      <c r="V52" s="15">
        <f t="shared" si="1"/>
        <v>126761.37803619888</v>
      </c>
      <c r="W52" s="15"/>
      <c r="X52" s="15">
        <v>414.47739624505925</v>
      </c>
      <c r="Y52" s="15">
        <v>847.5226037549407</v>
      </c>
      <c r="Z52" s="15">
        <v>100.57054422669475</v>
      </c>
      <c r="AA52" s="15">
        <v>-113</v>
      </c>
      <c r="AB52" s="15">
        <v>1025</v>
      </c>
      <c r="AC52" s="15">
        <v>-44</v>
      </c>
      <c r="AD52" s="15">
        <v>962</v>
      </c>
      <c r="AE52" s="15">
        <v>42</v>
      </c>
      <c r="AF52" s="15">
        <f t="shared" si="2"/>
        <v>1249.5705442266947</v>
      </c>
      <c r="AG52" s="15">
        <f t="shared" si="3"/>
        <v>1985</v>
      </c>
      <c r="AI52">
        <v>0.0030901837859916037</v>
      </c>
      <c r="AJ52">
        <v>0.011390448216891199</v>
      </c>
      <c r="AK52">
        <v>0.034926892903024566</v>
      </c>
      <c r="AL52">
        <v>0.03360947671292678</v>
      </c>
      <c r="AM52">
        <v>0.009545376744640857</v>
      </c>
      <c r="AN52">
        <v>0.015415512163187444</v>
      </c>
      <c r="AO52">
        <v>0.05464095011139193</v>
      </c>
      <c r="AP52">
        <v>0.026768365939863287</v>
      </c>
      <c r="AQ52">
        <v>0.015419002548252342</v>
      </c>
      <c r="AR52">
        <v>0.020917806250184873</v>
      </c>
    </row>
    <row r="53" spans="1:44" ht="12.75">
      <c r="A53">
        <v>196404</v>
      </c>
      <c r="B53">
        <v>1964</v>
      </c>
      <c r="C53">
        <v>4</v>
      </c>
      <c r="E53">
        <v>675.6</v>
      </c>
      <c r="F53">
        <v>7.4</v>
      </c>
      <c r="G53" s="21">
        <f t="shared" si="4"/>
        <v>0.12613688033571063</v>
      </c>
      <c r="H53" s="14"/>
      <c r="I53" s="23" t="e">
        <f>NA()</f>
        <v>#N/A</v>
      </c>
      <c r="J53" s="23" t="e">
        <f>NA()</f>
        <v>#N/A</v>
      </c>
      <c r="K53" s="23" t="e">
        <f>NA()</f>
        <v>#N/A</v>
      </c>
      <c r="L53" s="14"/>
      <c r="M53" s="15">
        <v>27547.08201581028</v>
      </c>
      <c r="N53" s="15">
        <v>12670.024552917266</v>
      </c>
      <c r="O53" s="15">
        <v>6542.8197736083375</v>
      </c>
      <c r="P53" s="15">
        <v>13835</v>
      </c>
      <c r="Q53" s="15">
        <v>84979</v>
      </c>
      <c r="R53" s="15">
        <v>9196</v>
      </c>
      <c r="S53" s="15">
        <v>30877.00565839933</v>
      </c>
      <c r="T53" s="15">
        <v>5270</v>
      </c>
      <c r="U53" s="15">
        <f t="shared" si="0"/>
        <v>60594.926342335886</v>
      </c>
      <c r="V53" s="15">
        <f t="shared" si="1"/>
        <v>130322.00565839933</v>
      </c>
      <c r="W53" s="15"/>
      <c r="X53" s="15">
        <v>1223.923418972332</v>
      </c>
      <c r="Y53" s="15">
        <v>744.076581027668</v>
      </c>
      <c r="Z53" s="15">
        <v>85.09815280720325</v>
      </c>
      <c r="AA53" s="15">
        <v>-86</v>
      </c>
      <c r="AB53" s="15">
        <v>1936</v>
      </c>
      <c r="AC53" s="15">
        <v>470</v>
      </c>
      <c r="AD53" s="15">
        <v>1005</v>
      </c>
      <c r="AE53" s="15">
        <v>24</v>
      </c>
      <c r="AF53" s="15">
        <f t="shared" si="2"/>
        <v>1967.0981528072034</v>
      </c>
      <c r="AG53" s="15">
        <f t="shared" si="3"/>
        <v>3435</v>
      </c>
      <c r="AI53">
        <v>0.004055461571133105</v>
      </c>
      <c r="AJ53">
        <v>0.0028905777578477863</v>
      </c>
      <c r="AK53">
        <v>0.018187997636277965</v>
      </c>
      <c r="AL53">
        <v>0.012657319390252348</v>
      </c>
      <c r="AM53">
        <v>0.007260479517765311</v>
      </c>
      <c r="AN53">
        <v>0.08574405110265852</v>
      </c>
      <c r="AO53">
        <v>0.00647327341936692</v>
      </c>
      <c r="AP53">
        <v>-0.005595639198532369</v>
      </c>
      <c r="AQ53">
        <v>0.007373658729818964</v>
      </c>
      <c r="AR53">
        <v>0.011552979391982666</v>
      </c>
    </row>
    <row r="54" spans="1:44" ht="12.75">
      <c r="A54">
        <v>196501</v>
      </c>
      <c r="B54">
        <v>1965</v>
      </c>
      <c r="C54">
        <v>1</v>
      </c>
      <c r="E54">
        <v>695.7</v>
      </c>
      <c r="F54">
        <v>5.8</v>
      </c>
      <c r="G54" s="21">
        <f t="shared" si="4"/>
        <v>0.12457679510537027</v>
      </c>
      <c r="H54" s="14"/>
      <c r="I54" s="23" t="e">
        <f>NA()</f>
        <v>#N/A</v>
      </c>
      <c r="J54" s="23" t="e">
        <f>NA()</f>
        <v>#N/A</v>
      </c>
      <c r="K54" s="23" t="e">
        <f>NA()</f>
        <v>#N/A</v>
      </c>
      <c r="L54" s="14"/>
      <c r="M54" s="15">
        <v>27761.55904150198</v>
      </c>
      <c r="N54" s="15">
        <v>11986.22431560599</v>
      </c>
      <c r="O54" s="15">
        <v>6908.86101661245</v>
      </c>
      <c r="P54" s="15">
        <v>14104.175221238938</v>
      </c>
      <c r="Q54" s="15">
        <v>84691</v>
      </c>
      <c r="R54" s="15">
        <v>9293.480564379</v>
      </c>
      <c r="S54" s="15">
        <v>32580.3848629529</v>
      </c>
      <c r="T54" s="15">
        <v>5281.5241367844665</v>
      </c>
      <c r="U54" s="15">
        <f t="shared" si="0"/>
        <v>60760.81959495936</v>
      </c>
      <c r="V54" s="15">
        <f t="shared" si="1"/>
        <v>131846.38956411637</v>
      </c>
      <c r="W54" s="15"/>
      <c r="X54" s="15">
        <v>214.47702569169962</v>
      </c>
      <c r="Y54" s="15">
        <v>-652.4770256916996</v>
      </c>
      <c r="Z54" s="15">
        <v>287.7864804025419</v>
      </c>
      <c r="AA54" s="15">
        <v>39</v>
      </c>
      <c r="AB54" s="15">
        <v>-288</v>
      </c>
      <c r="AC54" s="15">
        <v>90</v>
      </c>
      <c r="AD54" s="15">
        <v>1540</v>
      </c>
      <c r="AE54" s="15">
        <v>108</v>
      </c>
      <c r="AF54" s="15">
        <f t="shared" si="2"/>
        <v>-111.21351959745812</v>
      </c>
      <c r="AG54" s="15">
        <f t="shared" si="3"/>
        <v>1450</v>
      </c>
      <c r="AI54">
        <v>0.004625482378974677</v>
      </c>
      <c r="AJ54">
        <v>0.00166299436296077</v>
      </c>
      <c r="AK54">
        <v>0.01850076765602196</v>
      </c>
      <c r="AL54">
        <v>0.021355296892792544</v>
      </c>
      <c r="AM54">
        <v>0.011565619817719398</v>
      </c>
      <c r="AN54">
        <v>0.012588799195138698</v>
      </c>
      <c r="AO54">
        <v>0.01306098205184061</v>
      </c>
      <c r="AP54">
        <v>-0.006657406204103423</v>
      </c>
      <c r="AQ54">
        <v>0.009302256363374395</v>
      </c>
      <c r="AR54">
        <v>0.011253745240238085</v>
      </c>
    </row>
    <row r="55" spans="1:44" ht="12.75">
      <c r="A55">
        <v>196502</v>
      </c>
      <c r="B55">
        <v>1965</v>
      </c>
      <c r="C55">
        <v>2</v>
      </c>
      <c r="E55">
        <v>708.1</v>
      </c>
      <c r="F55">
        <v>7.1</v>
      </c>
      <c r="G55" s="21">
        <f t="shared" si="4"/>
        <v>0.12490195785172448</v>
      </c>
      <c r="H55" s="14"/>
      <c r="I55" s="23" t="e">
        <f>NA()</f>
        <v>#N/A</v>
      </c>
      <c r="J55" s="23" t="e">
        <f>NA()</f>
        <v>#N/A</v>
      </c>
      <c r="K55" s="23" t="e">
        <f>NA()</f>
        <v>#N/A</v>
      </c>
      <c r="L55" s="14"/>
      <c r="M55" s="15">
        <v>28058.60461956522</v>
      </c>
      <c r="N55" s="15">
        <v>11510.514011618183</v>
      </c>
      <c r="O55" s="15">
        <v>6777.338564948896</v>
      </c>
      <c r="P55" s="15">
        <v>13630.2323538837</v>
      </c>
      <c r="Q55" s="15">
        <v>84678</v>
      </c>
      <c r="R55" s="15">
        <v>9304.991281563987</v>
      </c>
      <c r="S55" s="15">
        <v>32766.38715113482</v>
      </c>
      <c r="T55" s="15">
        <v>5137.967470624896</v>
      </c>
      <c r="U55" s="15">
        <f t="shared" si="0"/>
        <v>59976.689550016</v>
      </c>
      <c r="V55" s="15">
        <f t="shared" si="1"/>
        <v>131887.3459033237</v>
      </c>
      <c r="W55" s="15"/>
      <c r="X55" s="15">
        <v>297.0455780632411</v>
      </c>
      <c r="Y55" s="15">
        <v>-429.0455780632411</v>
      </c>
      <c r="Z55" s="15">
        <v>-13.92515227754235</v>
      </c>
      <c r="AA55" s="15">
        <v>-140</v>
      </c>
      <c r="AB55" s="15">
        <v>-13</v>
      </c>
      <c r="AC55" s="15">
        <v>70</v>
      </c>
      <c r="AD55" s="15">
        <v>1327</v>
      </c>
      <c r="AE55" s="15">
        <v>77</v>
      </c>
      <c r="AF55" s="15">
        <f t="shared" si="2"/>
        <v>-285.92515227754234</v>
      </c>
      <c r="AG55" s="15">
        <f t="shared" si="3"/>
        <v>1461</v>
      </c>
      <c r="AI55">
        <v>0.0029903058552837028</v>
      </c>
      <c r="AJ55">
        <v>-0.001298781649173408</v>
      </c>
      <c r="AK55">
        <v>-0.00805426023602633</v>
      </c>
      <c r="AL55">
        <v>-0.021034655927609357</v>
      </c>
      <c r="AM55">
        <v>0.009341704296538408</v>
      </c>
      <c r="AN55">
        <v>0.00306802130389621</v>
      </c>
      <c r="AO55">
        <v>-0.02326439317031315</v>
      </c>
      <c r="AP55">
        <v>-0.03280468086883678</v>
      </c>
      <c r="AQ55">
        <v>-0.004680182760565406</v>
      </c>
      <c r="AR55">
        <v>-0.000827560641189318</v>
      </c>
    </row>
    <row r="56" spans="1:44" ht="12.75">
      <c r="A56">
        <v>196503</v>
      </c>
      <c r="B56">
        <v>1965</v>
      </c>
      <c r="C56">
        <v>3</v>
      </c>
      <c r="E56">
        <v>725.2</v>
      </c>
      <c r="F56">
        <v>6</v>
      </c>
      <c r="G56" s="21">
        <f t="shared" si="4"/>
        <v>0.12402520181302551</v>
      </c>
      <c r="H56" s="14"/>
      <c r="I56" s="23" t="e">
        <f>NA()</f>
        <v>#N/A</v>
      </c>
      <c r="J56" s="23" t="e">
        <f>NA()</f>
        <v>#N/A</v>
      </c>
      <c r="K56" s="23" t="e">
        <f>NA()</f>
        <v>#N/A</v>
      </c>
      <c r="L56" s="14"/>
      <c r="M56" s="15">
        <v>28739.48134881423</v>
      </c>
      <c r="N56" s="15">
        <v>11711.173447523965</v>
      </c>
      <c r="O56" s="15">
        <v>7360.053419792493</v>
      </c>
      <c r="P56" s="15">
        <v>14364.506212023032</v>
      </c>
      <c r="Q56" s="15">
        <v>84664</v>
      </c>
      <c r="R56" s="15">
        <v>9471.477690564787</v>
      </c>
      <c r="S56" s="15">
        <v>34432.239586955926</v>
      </c>
      <c r="T56" s="15">
        <v>5512.688009367828</v>
      </c>
      <c r="U56" s="15">
        <f t="shared" si="0"/>
        <v>62175.21442815372</v>
      </c>
      <c r="V56" s="15">
        <f t="shared" si="1"/>
        <v>134080.40528688853</v>
      </c>
      <c r="W56" s="15"/>
      <c r="X56" s="15">
        <v>680.8767292490119</v>
      </c>
      <c r="Y56" s="15">
        <v>217.12327075098813</v>
      </c>
      <c r="Z56" s="15">
        <v>244.4637844279657</v>
      </c>
      <c r="AA56" s="15">
        <v>-212</v>
      </c>
      <c r="AB56" s="15">
        <v>-14</v>
      </c>
      <c r="AC56" s="15">
        <v>142</v>
      </c>
      <c r="AD56" s="15">
        <v>961</v>
      </c>
      <c r="AE56" s="15">
        <v>67</v>
      </c>
      <c r="AF56" s="15">
        <f t="shared" si="2"/>
        <v>930.4637844279657</v>
      </c>
      <c r="AG56" s="15">
        <f t="shared" si="3"/>
        <v>1156</v>
      </c>
      <c r="AI56">
        <v>0.005647239667700305</v>
      </c>
      <c r="AJ56">
        <v>0.004154192155104017</v>
      </c>
      <c r="AK56">
        <v>0.045923898507852515</v>
      </c>
      <c r="AL56">
        <v>0.07534358028126276</v>
      </c>
      <c r="AM56">
        <v>0.01255215057546639</v>
      </c>
      <c r="AN56">
        <v>0.015478170929172723</v>
      </c>
      <c r="AO56">
        <v>0.02330569645633722</v>
      </c>
      <c r="AP56">
        <v>0.07363572435349777</v>
      </c>
      <c r="AQ56">
        <v>0.02570374796738742</v>
      </c>
      <c r="AR56">
        <v>0.01780634651540998</v>
      </c>
    </row>
    <row r="57" spans="1:44" ht="12.75">
      <c r="A57">
        <v>196504</v>
      </c>
      <c r="B57">
        <v>1965</v>
      </c>
      <c r="C57">
        <v>4</v>
      </c>
      <c r="E57">
        <v>747.5</v>
      </c>
      <c r="F57">
        <v>6</v>
      </c>
      <c r="G57" s="21">
        <f t="shared" si="4"/>
        <v>0.12233187472214864</v>
      </c>
      <c r="H57" s="14"/>
      <c r="I57" s="23" t="e">
        <f>NA()</f>
        <v>#N/A</v>
      </c>
      <c r="J57" s="23" t="e">
        <f>NA()</f>
        <v>#N/A</v>
      </c>
      <c r="K57" s="23" t="e">
        <f>NA()</f>
        <v>#N/A</v>
      </c>
      <c r="L57" s="14"/>
      <c r="M57" s="15">
        <v>28583.019639328064</v>
      </c>
      <c r="N57" s="15">
        <v>12076.90159983429</v>
      </c>
      <c r="O57" s="15">
        <v>7627.561651330651</v>
      </c>
      <c r="P57" s="15">
        <v>14599</v>
      </c>
      <c r="Q57" s="15">
        <v>84924</v>
      </c>
      <c r="R57" s="15">
        <v>10165</v>
      </c>
      <c r="S57" s="15">
        <v>35809.833430884566</v>
      </c>
      <c r="T57" s="15">
        <v>5048</v>
      </c>
      <c r="U57" s="15">
        <f t="shared" si="0"/>
        <v>62886.482890493004</v>
      </c>
      <c r="V57" s="15">
        <f t="shared" si="1"/>
        <v>135946.83343088458</v>
      </c>
      <c r="W57" s="15"/>
      <c r="X57" s="15">
        <v>-156.461709486166</v>
      </c>
      <c r="Y57" s="15">
        <v>555.461709486166</v>
      </c>
      <c r="Z57" s="15">
        <v>122.23189221398285</v>
      </c>
      <c r="AA57" s="15">
        <v>-87</v>
      </c>
      <c r="AB57" s="15">
        <v>260</v>
      </c>
      <c r="AC57" s="15">
        <v>158</v>
      </c>
      <c r="AD57" s="15">
        <v>1183</v>
      </c>
      <c r="AE57" s="15">
        <v>47</v>
      </c>
      <c r="AF57" s="15">
        <f t="shared" si="2"/>
        <v>434.23189221398286</v>
      </c>
      <c r="AG57" s="15">
        <f t="shared" si="3"/>
        <v>1648</v>
      </c>
      <c r="AI57">
        <v>0.0034165230788616397</v>
      </c>
      <c r="AJ57">
        <v>-0.012545564771642603</v>
      </c>
      <c r="AK57">
        <v>0.04452802263377337</v>
      </c>
      <c r="AL57">
        <v>0.02593950395735874</v>
      </c>
      <c r="AM57">
        <v>0.008815003380198066</v>
      </c>
      <c r="AN57">
        <v>0.0661863433294515</v>
      </c>
      <c r="AO57">
        <v>0.021681380931861987</v>
      </c>
      <c r="AP57">
        <v>-0.08503973798044374</v>
      </c>
      <c r="AQ57">
        <v>0.01038963396481864</v>
      </c>
      <c r="AR57">
        <v>0.012306116223157056</v>
      </c>
    </row>
    <row r="58" spans="1:44" ht="12.75">
      <c r="A58">
        <v>196601</v>
      </c>
      <c r="B58">
        <v>1966</v>
      </c>
      <c r="C58">
        <v>1</v>
      </c>
      <c r="E58">
        <v>770.8</v>
      </c>
      <c r="F58">
        <v>4.8</v>
      </c>
      <c r="G58" s="21">
        <f t="shared" si="4"/>
        <v>0.12019081000882995</v>
      </c>
      <c r="H58" s="14"/>
      <c r="I58" s="23" t="e">
        <f>NA()</f>
        <v>#N/A</v>
      </c>
      <c r="J58" s="23" t="e">
        <f>NA()</f>
        <v>#N/A</v>
      </c>
      <c r="K58" s="23" t="e">
        <f>NA()</f>
        <v>#N/A</v>
      </c>
      <c r="L58" s="14"/>
      <c r="M58" s="15">
        <v>29218.573616600792</v>
      </c>
      <c r="N58" s="15">
        <v>10910.823227110384</v>
      </c>
      <c r="O58" s="15">
        <v>7663.617935877832</v>
      </c>
      <c r="P58" s="15">
        <v>14060.571026722924</v>
      </c>
      <c r="Q58" s="15">
        <v>84757</v>
      </c>
      <c r="R58" s="15">
        <v>10276.991281798251</v>
      </c>
      <c r="S58" s="15">
        <v>37070.33016249193</v>
      </c>
      <c r="T58" s="15">
        <v>5245.280373411361</v>
      </c>
      <c r="U58" s="15">
        <f t="shared" si="0"/>
        <v>61853.58580631193</v>
      </c>
      <c r="V58" s="15">
        <f t="shared" si="1"/>
        <v>137349.60181770156</v>
      </c>
      <c r="W58" s="15"/>
      <c r="X58" s="15">
        <v>635.5539772727273</v>
      </c>
      <c r="Y58" s="15">
        <v>-723.5539772727273</v>
      </c>
      <c r="Z58" s="15">
        <v>225.8969147245759</v>
      </c>
      <c r="AA58" s="15">
        <v>-33</v>
      </c>
      <c r="AB58" s="15">
        <v>-167</v>
      </c>
      <c r="AC58" s="15">
        <v>359</v>
      </c>
      <c r="AD58" s="15">
        <v>1024</v>
      </c>
      <c r="AE58" s="15">
        <v>78</v>
      </c>
      <c r="AF58" s="15">
        <f t="shared" si="2"/>
        <v>104.89691472457591</v>
      </c>
      <c r="AG58" s="15">
        <f t="shared" si="3"/>
        <v>1294</v>
      </c>
      <c r="AI58">
        <v>0.0006585396363468568</v>
      </c>
      <c r="AJ58">
        <v>-0.03696132755538147</v>
      </c>
      <c r="AK58">
        <v>-0.014288541810706453</v>
      </c>
      <c r="AL58">
        <v>-0.03444879128051235</v>
      </c>
      <c r="AM58">
        <v>0.004720468039488427</v>
      </c>
      <c r="AN58">
        <v>-0.019417162263591373</v>
      </c>
      <c r="AO58">
        <v>0.013477570224090954</v>
      </c>
      <c r="AP58">
        <v>0.028862778956078652</v>
      </c>
      <c r="AQ58">
        <v>-0.01653541722677828</v>
      </c>
      <c r="AR58">
        <v>0.0061132417813568665</v>
      </c>
    </row>
    <row r="59" spans="1:44" ht="12.75">
      <c r="A59">
        <v>196602</v>
      </c>
      <c r="B59">
        <v>1966</v>
      </c>
      <c r="C59">
        <v>2</v>
      </c>
      <c r="E59">
        <v>779.9</v>
      </c>
      <c r="F59">
        <v>4</v>
      </c>
      <c r="G59" s="21">
        <f t="shared" si="4"/>
        <v>0.12007061976510593</v>
      </c>
      <c r="H59" s="14"/>
      <c r="I59" s="23" t="e">
        <f>NA()</f>
        <v>#N/A</v>
      </c>
      <c r="J59" s="23" t="e">
        <f>NA()</f>
        <v>#N/A</v>
      </c>
      <c r="K59" s="23" t="e">
        <f>NA()</f>
        <v>#N/A</v>
      </c>
      <c r="L59" s="14"/>
      <c r="M59" s="15">
        <v>30085.036808300396</v>
      </c>
      <c r="N59" s="15">
        <v>11222.62752032407</v>
      </c>
      <c r="O59" s="15">
        <v>7609.193255585707</v>
      </c>
      <c r="P59" s="15">
        <v>13292.051538770598</v>
      </c>
      <c r="Q59" s="15">
        <v>85407</v>
      </c>
      <c r="R59" s="15">
        <v>10385.652362725768</v>
      </c>
      <c r="S59" s="15">
        <v>37824.79510430783</v>
      </c>
      <c r="T59" s="15">
        <v>5034.790459467089</v>
      </c>
      <c r="U59" s="15">
        <f t="shared" si="0"/>
        <v>62208.90912298077</v>
      </c>
      <c r="V59" s="15">
        <f t="shared" si="1"/>
        <v>138652.2379265007</v>
      </c>
      <c r="W59" s="15"/>
      <c r="X59" s="15">
        <v>866.4631916996047</v>
      </c>
      <c r="Y59" s="15">
        <v>278.53680830039525</v>
      </c>
      <c r="Z59" s="15">
        <v>222.8024364406776</v>
      </c>
      <c r="AA59" s="15">
        <v>-61</v>
      </c>
      <c r="AB59" s="15">
        <v>650</v>
      </c>
      <c r="AC59" s="15">
        <v>135</v>
      </c>
      <c r="AD59" s="15">
        <v>1545</v>
      </c>
      <c r="AE59" s="15">
        <v>-20</v>
      </c>
      <c r="AF59" s="15">
        <f t="shared" si="2"/>
        <v>1306.8024364406776</v>
      </c>
      <c r="AG59" s="15">
        <f t="shared" si="3"/>
        <v>2310</v>
      </c>
      <c r="AI59">
        <v>0.003090663862568333</v>
      </c>
      <c r="AJ59">
        <v>0.006128093121182237</v>
      </c>
      <c r="AK59">
        <v>-0.042590055914154455</v>
      </c>
      <c r="AL59">
        <v>-0.04813729551998799</v>
      </c>
      <c r="AM59">
        <v>0.004975772427888868</v>
      </c>
      <c r="AN59">
        <v>0.0024502832966810193</v>
      </c>
      <c r="AO59">
        <v>-0.013685256284610675</v>
      </c>
      <c r="AP59">
        <v>-0.031956407202774345</v>
      </c>
      <c r="AQ59">
        <v>-0.013602881640960579</v>
      </c>
      <c r="AR59">
        <v>-0.0016507182257816137</v>
      </c>
    </row>
    <row r="60" spans="1:44" ht="12.75">
      <c r="A60">
        <v>196603</v>
      </c>
      <c r="B60">
        <v>1966</v>
      </c>
      <c r="C60">
        <v>3</v>
      </c>
      <c r="E60">
        <v>793.4</v>
      </c>
      <c r="F60">
        <v>2.8</v>
      </c>
      <c r="G60" s="21">
        <f t="shared" si="4"/>
        <v>0.11890985172019929</v>
      </c>
      <c r="H60" s="14"/>
      <c r="I60" s="23" t="e">
        <f>NA()</f>
        <v>#N/A</v>
      </c>
      <c r="J60" s="23" t="e">
        <f>NA()</f>
        <v>#N/A</v>
      </c>
      <c r="K60" s="23" t="e">
        <f>NA()</f>
        <v>#N/A</v>
      </c>
      <c r="L60" s="14"/>
      <c r="M60" s="15">
        <v>31193.88364624506</v>
      </c>
      <c r="N60" s="15">
        <v>10948.204361389393</v>
      </c>
      <c r="O60" s="15">
        <v>7044.015806721687</v>
      </c>
      <c r="P60" s="15">
        <v>11957.962305974475</v>
      </c>
      <c r="Q60" s="15">
        <v>85386</v>
      </c>
      <c r="R60" s="15">
        <v>10328.344916694236</v>
      </c>
      <c r="S60" s="15">
        <v>36416.32076093831</v>
      </c>
      <c r="T60" s="15">
        <v>4663.431706635088</v>
      </c>
      <c r="U60" s="15">
        <f t="shared" si="0"/>
        <v>61144.06612033062</v>
      </c>
      <c r="V60" s="15">
        <f t="shared" si="1"/>
        <v>136794.09738426763</v>
      </c>
      <c r="W60" s="15"/>
      <c r="X60" s="15">
        <v>1108.846837944664</v>
      </c>
      <c r="Y60" s="15">
        <v>9.15316205533594</v>
      </c>
      <c r="Z60" s="15">
        <v>-37.1337394067796</v>
      </c>
      <c r="AA60" s="15">
        <v>-51</v>
      </c>
      <c r="AB60" s="15">
        <v>-21</v>
      </c>
      <c r="AC60" s="15">
        <v>107</v>
      </c>
      <c r="AD60" s="15">
        <v>1197</v>
      </c>
      <c r="AE60" s="15">
        <v>8</v>
      </c>
      <c r="AF60" s="15">
        <f t="shared" si="2"/>
        <v>1029.8662605932204</v>
      </c>
      <c r="AG60" s="15">
        <f t="shared" si="3"/>
        <v>1291</v>
      </c>
      <c r="AI60">
        <v>0.005025906712364955</v>
      </c>
      <c r="AJ60">
        <v>-0.02099352988752633</v>
      </c>
      <c r="AK60">
        <v>-0.07808230307258017</v>
      </c>
      <c r="AL60">
        <v>-0.09318594343426619</v>
      </c>
      <c r="AM60">
        <v>0.007603531277182336</v>
      </c>
      <c r="AN60">
        <v>-0.008297671110283992</v>
      </c>
      <c r="AO60">
        <v>-0.06740828854670036</v>
      </c>
      <c r="AP60">
        <v>-0.06886758842097686</v>
      </c>
      <c r="AQ60">
        <v>-0.030710770065553172</v>
      </c>
      <c r="AR60">
        <v>-0.016794468021871786</v>
      </c>
    </row>
    <row r="61" spans="1:44" ht="12.75">
      <c r="A61">
        <v>196604</v>
      </c>
      <c r="B61">
        <v>1966</v>
      </c>
      <c r="C61">
        <v>4</v>
      </c>
      <c r="E61">
        <v>807.1</v>
      </c>
      <c r="F61">
        <v>4</v>
      </c>
      <c r="G61" s="21">
        <f t="shared" si="4"/>
        <v>0.11813043780796198</v>
      </c>
      <c r="H61" s="14"/>
      <c r="I61" s="23" t="e">
        <f>NA()</f>
        <v>#N/A</v>
      </c>
      <c r="J61" s="23" t="e">
        <f>NA()</f>
        <v>#N/A</v>
      </c>
      <c r="K61" s="23" t="e">
        <f>NA()</f>
        <v>#N/A</v>
      </c>
      <c r="L61" s="14"/>
      <c r="M61" s="15">
        <v>32088.561635375496</v>
      </c>
      <c r="N61" s="15">
        <v>11423.751612407093</v>
      </c>
      <c r="O61" s="15">
        <v>7540.93370942049</v>
      </c>
      <c r="P61" s="15">
        <v>12643</v>
      </c>
      <c r="Q61" s="15">
        <v>86106</v>
      </c>
      <c r="R61" s="15">
        <v>10543</v>
      </c>
      <c r="S61" s="15">
        <v>38279.32243122823</v>
      </c>
      <c r="T61" s="15">
        <v>4324</v>
      </c>
      <c r="U61" s="15">
        <f t="shared" si="0"/>
        <v>63696.246957203075</v>
      </c>
      <c r="V61" s="15">
        <f t="shared" si="1"/>
        <v>139252.32243122824</v>
      </c>
      <c r="W61" s="15"/>
      <c r="X61" s="15">
        <v>894.6779891304348</v>
      </c>
      <c r="Y61" s="15">
        <v>470.3220108695652</v>
      </c>
      <c r="Z61" s="15">
        <v>247.55826271186402</v>
      </c>
      <c r="AA61" s="15">
        <v>-160</v>
      </c>
      <c r="AB61" s="15">
        <v>720</v>
      </c>
      <c r="AC61" s="15">
        <v>134</v>
      </c>
      <c r="AD61" s="15">
        <v>1653</v>
      </c>
      <c r="AE61" s="15">
        <v>-81</v>
      </c>
      <c r="AF61" s="15">
        <f t="shared" si="2"/>
        <v>1452.558262711864</v>
      </c>
      <c r="AG61" s="15">
        <f t="shared" si="3"/>
        <v>2426</v>
      </c>
      <c r="AI61">
        <v>0.0069528606746115575</v>
      </c>
      <c r="AJ61">
        <v>0.007641021989154676</v>
      </c>
      <c r="AK61">
        <v>0.010276290908742412</v>
      </c>
      <c r="AL61">
        <v>0.07802909210006848</v>
      </c>
      <c r="AM61">
        <v>0.01291905531232996</v>
      </c>
      <c r="AN61">
        <v>0.020981302124861184</v>
      </c>
      <c r="AO61">
        <v>-0.002570014915329941</v>
      </c>
      <c r="AP61">
        <v>-0.04416225632896477</v>
      </c>
      <c r="AQ61">
        <v>0.021378255726445125</v>
      </c>
      <c r="AR61">
        <v>0.007461266231544621</v>
      </c>
    </row>
    <row r="62" spans="1:44" ht="12.75">
      <c r="A62">
        <v>196701</v>
      </c>
      <c r="B62">
        <v>1967</v>
      </c>
      <c r="C62">
        <v>1</v>
      </c>
      <c r="E62">
        <v>817.9</v>
      </c>
      <c r="F62">
        <v>4.4</v>
      </c>
      <c r="G62" s="21">
        <f t="shared" si="4"/>
        <v>0.11791548643453492</v>
      </c>
      <c r="H62" s="14"/>
      <c r="I62" s="23" t="e">
        <f>NA()</f>
        <v>#N/A</v>
      </c>
      <c r="J62" s="23" t="e">
        <f>NA()</f>
        <v>#N/A</v>
      </c>
      <c r="K62" s="23" t="e">
        <f>NA()</f>
        <v>#N/A</v>
      </c>
      <c r="L62" s="14"/>
      <c r="M62" s="15">
        <v>31521.054347826088</v>
      </c>
      <c r="N62" s="15">
        <v>12565.128870093888</v>
      </c>
      <c r="O62" s="15">
        <v>8470.051311516438</v>
      </c>
      <c r="P62" s="15">
        <v>14166.422258184986</v>
      </c>
      <c r="Q62" s="15">
        <v>85762</v>
      </c>
      <c r="R62" s="15">
        <v>11163.491065769598</v>
      </c>
      <c r="S62" s="15">
        <v>41559.3912070485</v>
      </c>
      <c r="T62" s="15">
        <v>4475.900820348232</v>
      </c>
      <c r="U62" s="15">
        <f t="shared" si="0"/>
        <v>66722.6567876214</v>
      </c>
      <c r="V62" s="15">
        <f t="shared" si="1"/>
        <v>142960.78309316633</v>
      </c>
      <c r="W62" s="15"/>
      <c r="X62" s="15">
        <v>-567.5072875494071</v>
      </c>
      <c r="Y62" s="15">
        <v>622.5072875494071</v>
      </c>
      <c r="Z62" s="15">
        <v>263.0306541313555</v>
      </c>
      <c r="AA62" s="15">
        <v>-30</v>
      </c>
      <c r="AB62" s="15">
        <v>-344</v>
      </c>
      <c r="AC62" s="15">
        <v>289</v>
      </c>
      <c r="AD62" s="15">
        <v>1383</v>
      </c>
      <c r="AE62" s="15">
        <v>-24</v>
      </c>
      <c r="AF62" s="15">
        <f t="shared" si="2"/>
        <v>288.0306541313555</v>
      </c>
      <c r="AG62" s="15">
        <f t="shared" si="3"/>
        <v>1304</v>
      </c>
      <c r="AI62">
        <v>0.005352866835716076</v>
      </c>
      <c r="AJ62">
        <v>0.05175809620643702</v>
      </c>
      <c r="AK62">
        <v>0.10588197460652439</v>
      </c>
      <c r="AL62">
        <v>0.12937837873118135</v>
      </c>
      <c r="AM62">
        <v>0.00996908836529081</v>
      </c>
      <c r="AN62">
        <v>0.042221345836458465</v>
      </c>
      <c r="AO62">
        <v>0.06162832916281635</v>
      </c>
      <c r="AP62">
        <v>0.05115372478585439</v>
      </c>
      <c r="AQ62">
        <v>0.05008897991679018</v>
      </c>
      <c r="AR62">
        <v>0.027880193750132808</v>
      </c>
    </row>
    <row r="63" spans="1:44" ht="12.75">
      <c r="A63">
        <v>196702</v>
      </c>
      <c r="B63">
        <v>1967</v>
      </c>
      <c r="C63">
        <v>2</v>
      </c>
      <c r="E63">
        <v>822.5</v>
      </c>
      <c r="F63">
        <v>3.6</v>
      </c>
      <c r="G63" s="21">
        <f t="shared" si="4"/>
        <v>0.11835024480827491</v>
      </c>
      <c r="H63" s="14"/>
      <c r="I63" s="23" t="e">
        <f>NA()</f>
        <v>#N/A</v>
      </c>
      <c r="J63" s="23" t="e">
        <f>NA()</f>
        <v>#N/A</v>
      </c>
      <c r="K63" s="23" t="e">
        <f>NA()</f>
        <v>#N/A</v>
      </c>
      <c r="L63" s="14"/>
      <c r="M63" s="15">
        <v>32755.347579051384</v>
      </c>
      <c r="N63" s="15">
        <v>13155.986283539018</v>
      </c>
      <c r="O63" s="15">
        <v>8787.540674280306</v>
      </c>
      <c r="P63" s="15">
        <v>14303.5267570054</v>
      </c>
      <c r="Q63" s="15">
        <v>87121</v>
      </c>
      <c r="R63" s="15">
        <v>11398.387147226807</v>
      </c>
      <c r="S63" s="15">
        <v>42897.25019361333</v>
      </c>
      <c r="T63" s="15">
        <v>4572.171473390694</v>
      </c>
      <c r="U63" s="15">
        <f t="shared" si="0"/>
        <v>69002.4012938761</v>
      </c>
      <c r="V63" s="15">
        <f t="shared" si="1"/>
        <v>145988.8088142308</v>
      </c>
      <c r="W63" s="15"/>
      <c r="X63" s="15">
        <v>1234.2932312252965</v>
      </c>
      <c r="Y63" s="15">
        <v>532.7067687747035</v>
      </c>
      <c r="Z63" s="15">
        <v>287.7864804025419</v>
      </c>
      <c r="AA63" s="15">
        <v>68</v>
      </c>
      <c r="AB63" s="15">
        <v>1359</v>
      </c>
      <c r="AC63" s="15">
        <v>237</v>
      </c>
      <c r="AD63" s="15">
        <v>892</v>
      </c>
      <c r="AE63" s="15">
        <v>24</v>
      </c>
      <c r="AF63" s="15">
        <f t="shared" si="2"/>
        <v>2122.786480402542</v>
      </c>
      <c r="AG63" s="15">
        <f t="shared" si="3"/>
        <v>2512</v>
      </c>
      <c r="AI63">
        <v>0.00015197668178869393</v>
      </c>
      <c r="AJ63">
        <v>0.004818830022302475</v>
      </c>
      <c r="AK63">
        <v>0.042660323464348525</v>
      </c>
      <c r="AL63">
        <v>0.004884180779172889</v>
      </c>
      <c r="AM63">
        <v>0.0038368961680037084</v>
      </c>
      <c r="AN63">
        <v>0.0036935699397254206</v>
      </c>
      <c r="AO63">
        <v>0.030360961066809702</v>
      </c>
      <c r="AP63">
        <v>0.020032709692287154</v>
      </c>
      <c r="AQ63">
        <v>0.007343914115312803</v>
      </c>
      <c r="AR63">
        <v>0.0120333649869191</v>
      </c>
    </row>
    <row r="64" spans="1:44" ht="12.75">
      <c r="A64">
        <v>196703</v>
      </c>
      <c r="B64">
        <v>1967</v>
      </c>
      <c r="C64">
        <v>3</v>
      </c>
      <c r="E64">
        <v>837.1</v>
      </c>
      <c r="F64">
        <v>3.2</v>
      </c>
      <c r="G64" s="21">
        <f t="shared" si="4"/>
        <v>0.1172417588756494</v>
      </c>
      <c r="H64" s="14"/>
      <c r="I64" s="23" t="e">
        <f>NA()</f>
        <v>#N/A</v>
      </c>
      <c r="J64" s="23" t="e">
        <f>NA()</f>
        <v>#N/A</v>
      </c>
      <c r="K64" s="23" t="e">
        <f>NA()</f>
        <v>#N/A</v>
      </c>
      <c r="L64" s="14"/>
      <c r="M64" s="15">
        <v>34052.13278162055</v>
      </c>
      <c r="N64" s="15">
        <v>13627.956458572291</v>
      </c>
      <c r="O64" s="15">
        <v>9419.478535470596</v>
      </c>
      <c r="P64" s="15">
        <v>15540.408568733366</v>
      </c>
      <c r="Q64" s="15">
        <v>88162</v>
      </c>
      <c r="R64" s="15">
        <v>11583.347688947035</v>
      </c>
      <c r="S64" s="15">
        <v>46635.622172374446</v>
      </c>
      <c r="T64" s="15">
        <v>4909.534556435766</v>
      </c>
      <c r="U64" s="15">
        <f t="shared" si="0"/>
        <v>72639.97634439681</v>
      </c>
      <c r="V64" s="15">
        <f t="shared" si="1"/>
        <v>151290.50441775724</v>
      </c>
      <c r="W64" s="15"/>
      <c r="X64" s="15">
        <v>1296.78520256917</v>
      </c>
      <c r="Y64" s="15">
        <v>835.21479743083</v>
      </c>
      <c r="Z64" s="15">
        <v>208.87728416313524</v>
      </c>
      <c r="AA64" s="15">
        <v>279</v>
      </c>
      <c r="AB64" s="15">
        <v>1041</v>
      </c>
      <c r="AC64" s="15">
        <v>389</v>
      </c>
      <c r="AD64" s="15">
        <v>1239</v>
      </c>
      <c r="AE64" s="15">
        <v>30</v>
      </c>
      <c r="AF64" s="15">
        <f t="shared" si="2"/>
        <v>2619.8772841631353</v>
      </c>
      <c r="AG64" s="15">
        <f t="shared" si="3"/>
        <v>2699</v>
      </c>
      <c r="AI64">
        <v>0.0001324789100738879</v>
      </c>
      <c r="AJ64">
        <v>-0.027511532972970737</v>
      </c>
      <c r="AK64">
        <v>0.04756745425697767</v>
      </c>
      <c r="AL64">
        <v>0.06752240771166552</v>
      </c>
      <c r="AM64">
        <v>0.0032886583469541666</v>
      </c>
      <c r="AN64">
        <v>-0.014559199484991878</v>
      </c>
      <c r="AO64">
        <v>0.06485557619472862</v>
      </c>
      <c r="AP64">
        <v>0.0712776688391911</v>
      </c>
      <c r="AQ64">
        <v>0.01479222689372358</v>
      </c>
      <c r="AR64">
        <v>0.02208963158294228</v>
      </c>
    </row>
    <row r="65" spans="1:44" ht="12.75">
      <c r="A65">
        <v>196704</v>
      </c>
      <c r="B65">
        <v>1967</v>
      </c>
      <c r="C65">
        <v>4</v>
      </c>
      <c r="E65">
        <v>852.8</v>
      </c>
      <c r="F65">
        <v>2.9</v>
      </c>
      <c r="G65" s="21">
        <f t="shared" si="4"/>
        <v>0.11593348540666758</v>
      </c>
      <c r="H65" s="14"/>
      <c r="I65" s="23" t="e">
        <f>NA()</f>
        <v>#N/A</v>
      </c>
      <c r="J65" s="23" t="e">
        <f>NA()</f>
        <v>#N/A</v>
      </c>
      <c r="K65" s="23" t="e">
        <f>NA()</f>
        <v>#N/A</v>
      </c>
      <c r="L65" s="14"/>
      <c r="M65" s="15">
        <v>35979.391674901184</v>
      </c>
      <c r="N65" s="15">
        <v>13332.747884487413</v>
      </c>
      <c r="O65" s="15">
        <v>9722.952246132163</v>
      </c>
      <c r="P65" s="15">
        <v>15511</v>
      </c>
      <c r="Q65" s="15">
        <v>89749</v>
      </c>
      <c r="R65" s="15">
        <v>10779</v>
      </c>
      <c r="S65" s="15">
        <v>47403.014272418375</v>
      </c>
      <c r="T65" s="15">
        <v>5238</v>
      </c>
      <c r="U65" s="15">
        <f t="shared" si="0"/>
        <v>74546.09180552076</v>
      </c>
      <c r="V65" s="15">
        <f t="shared" si="1"/>
        <v>153169.01427241837</v>
      </c>
      <c r="W65" s="15"/>
      <c r="X65" s="15">
        <v>1927.2588932806323</v>
      </c>
      <c r="Y65" s="15">
        <v>101.74110671936774</v>
      </c>
      <c r="Z65" s="15">
        <v>320.27850238347406</v>
      </c>
      <c r="AA65" s="15">
        <v>381</v>
      </c>
      <c r="AB65" s="15">
        <v>1587</v>
      </c>
      <c r="AC65" s="15">
        <v>301</v>
      </c>
      <c r="AD65" s="15">
        <v>1292</v>
      </c>
      <c r="AE65" s="15">
        <v>62</v>
      </c>
      <c r="AF65" s="15">
        <f t="shared" si="2"/>
        <v>2730.278502383474</v>
      </c>
      <c r="AG65" s="15">
        <f t="shared" si="3"/>
        <v>3242</v>
      </c>
      <c r="AI65">
        <v>-0.000921179274925397</v>
      </c>
      <c r="AJ65">
        <v>-0.030622460068432625</v>
      </c>
      <c r="AK65">
        <v>0.018577412871548148</v>
      </c>
      <c r="AL65">
        <v>-0.027759061393841246</v>
      </c>
      <c r="AM65">
        <v>-8.171499697621348E-06</v>
      </c>
      <c r="AN65">
        <v>-0.09617746364215479</v>
      </c>
      <c r="AO65">
        <v>0.007565160872993573</v>
      </c>
      <c r="AP65">
        <v>0.054682852295997564</v>
      </c>
      <c r="AQ65">
        <v>-0.009783914808539705</v>
      </c>
      <c r="AR65">
        <v>-0.0032717979416563413</v>
      </c>
    </row>
    <row r="66" spans="1:44" ht="12.75">
      <c r="A66">
        <v>196801</v>
      </c>
      <c r="B66">
        <v>1968</v>
      </c>
      <c r="C66">
        <v>1</v>
      </c>
      <c r="E66">
        <v>879.9</v>
      </c>
      <c r="F66">
        <v>1.8</v>
      </c>
      <c r="G66" s="21">
        <f t="shared" si="4"/>
        <v>0.11287427702557803</v>
      </c>
      <c r="H66" s="14"/>
      <c r="I66" s="23" t="e">
        <f>NA()</f>
        <v>#N/A</v>
      </c>
      <c r="J66" s="23" t="e">
        <f>NA()</f>
        <v>#N/A</v>
      </c>
      <c r="K66" s="23" t="e">
        <f>NA()</f>
        <v>#N/A</v>
      </c>
      <c r="L66" s="14"/>
      <c r="M66" s="15">
        <v>37286.26840415019</v>
      </c>
      <c r="N66" s="15">
        <v>12431.578401129362</v>
      </c>
      <c r="O66" s="15">
        <v>9833.397573634127</v>
      </c>
      <c r="P66" s="15">
        <v>14811.873432155075</v>
      </c>
      <c r="Q66" s="15">
        <v>89523</v>
      </c>
      <c r="R66" s="15">
        <v>11061.72346540608</v>
      </c>
      <c r="S66" s="15">
        <v>48358.80271016372</v>
      </c>
      <c r="T66" s="15">
        <v>5733.581774159002</v>
      </c>
      <c r="U66" s="15">
        <f t="shared" si="0"/>
        <v>74363.11781106875</v>
      </c>
      <c r="V66" s="15">
        <f t="shared" si="1"/>
        <v>154677.10794972882</v>
      </c>
      <c r="W66" s="15"/>
      <c r="X66" s="15">
        <v>1306.876729249012</v>
      </c>
      <c r="Y66" s="15">
        <v>-908.8767292490119</v>
      </c>
      <c r="Z66" s="15">
        <v>564.7422868114397</v>
      </c>
      <c r="AA66" s="15">
        <v>309</v>
      </c>
      <c r="AB66" s="15">
        <v>-226</v>
      </c>
      <c r="AC66" s="15">
        <v>303</v>
      </c>
      <c r="AD66" s="15">
        <v>1185</v>
      </c>
      <c r="AE66" s="15">
        <v>146</v>
      </c>
      <c r="AF66" s="15">
        <f t="shared" si="2"/>
        <v>1271.74228681144</v>
      </c>
      <c r="AG66" s="15">
        <f t="shared" si="3"/>
        <v>1408</v>
      </c>
      <c r="AI66">
        <v>0.00030264959103979035</v>
      </c>
      <c r="AJ66">
        <v>-0.00021380791265970985</v>
      </c>
      <c r="AK66">
        <v>-0.04497592764465737</v>
      </c>
      <c r="AL66">
        <v>-0.06554899532895049</v>
      </c>
      <c r="AM66">
        <v>0.00439268126372719</v>
      </c>
      <c r="AN66">
        <v>0.0029440269645023276</v>
      </c>
      <c r="AO66">
        <v>-0.0036096207030827648</v>
      </c>
      <c r="AP66">
        <v>0.07259342687709869</v>
      </c>
      <c r="AQ66">
        <v>-0.019329566080593552</v>
      </c>
      <c r="AR66">
        <v>0.004152868898507462</v>
      </c>
    </row>
    <row r="67" spans="1:44" ht="12.75">
      <c r="A67">
        <v>196802</v>
      </c>
      <c r="B67">
        <v>1968</v>
      </c>
      <c r="C67">
        <v>2</v>
      </c>
      <c r="E67">
        <v>904.2</v>
      </c>
      <c r="F67">
        <v>2.4</v>
      </c>
      <c r="G67" s="21">
        <f t="shared" si="4"/>
        <v>0.11050439764964178</v>
      </c>
      <c r="H67" s="14"/>
      <c r="I67" s="23" t="e">
        <f>NA()</f>
        <v>#N/A</v>
      </c>
      <c r="J67" s="23" t="e">
        <f>NA()</f>
        <v>#N/A</v>
      </c>
      <c r="K67" s="23" t="e">
        <f>NA()</f>
        <v>#N/A</v>
      </c>
      <c r="L67" s="14"/>
      <c r="M67" s="15">
        <v>40472.6837944664</v>
      </c>
      <c r="N67" s="15">
        <v>10915.799891517923</v>
      </c>
      <c r="O67" s="15">
        <v>10791.333679824731</v>
      </c>
      <c r="P67" s="15">
        <v>16888.176899933507</v>
      </c>
      <c r="Q67" s="15">
        <v>90815</v>
      </c>
      <c r="R67" s="15">
        <v>10980.018947867107</v>
      </c>
      <c r="S67" s="15">
        <v>53808.731690827866</v>
      </c>
      <c r="T67" s="15">
        <v>6524.379408721022</v>
      </c>
      <c r="U67" s="15">
        <f aca="true" t="shared" si="5" ref="U67:U130">SUM(M67:P67)</f>
        <v>79067.99426574256</v>
      </c>
      <c r="V67" s="15">
        <f aca="true" t="shared" si="6" ref="V67:V130">SUM(Q67:T67)</f>
        <v>162128.130047416</v>
      </c>
      <c r="W67" s="15"/>
      <c r="X67" s="15">
        <v>3186.4153903162055</v>
      </c>
      <c r="Y67" s="15">
        <v>-1227.4153903162055</v>
      </c>
      <c r="Z67" s="15">
        <v>222.8024364406776</v>
      </c>
      <c r="AA67" s="15">
        <v>536</v>
      </c>
      <c r="AB67" s="15">
        <v>1292</v>
      </c>
      <c r="AC67" s="15">
        <v>60</v>
      </c>
      <c r="AD67" s="15">
        <v>1361</v>
      </c>
      <c r="AE67" s="15">
        <v>223</v>
      </c>
      <c r="AF67" s="15">
        <f aca="true" t="shared" si="7" ref="AF67:AF130">SUM(X67:AA67)</f>
        <v>2717.8024364406774</v>
      </c>
      <c r="AG67" s="15">
        <f aca="true" t="shared" si="8" ref="AG67:AG130">SUM(AB67:AE67)</f>
        <v>2936</v>
      </c>
      <c r="AI67">
        <v>0.00411264302989719</v>
      </c>
      <c r="AJ67">
        <v>-0.021811935993588744</v>
      </c>
      <c r="AK67">
        <v>0.054311886008706685</v>
      </c>
      <c r="AL67">
        <v>0.10882371629870226</v>
      </c>
      <c r="AM67">
        <v>0.004889715943761808</v>
      </c>
      <c r="AN67">
        <v>-0.008244501828630653</v>
      </c>
      <c r="AO67">
        <v>0.08781805518305434</v>
      </c>
      <c r="AP67">
        <v>0.10575300832808933</v>
      </c>
      <c r="AQ67">
        <v>0.0272136724575099</v>
      </c>
      <c r="AR67">
        <v>0.03357357722175147</v>
      </c>
    </row>
    <row r="68" spans="1:44" ht="12.75">
      <c r="A68">
        <v>196803</v>
      </c>
      <c r="B68">
        <v>1968</v>
      </c>
      <c r="C68">
        <v>3</v>
      </c>
      <c r="E68">
        <v>919.4</v>
      </c>
      <c r="F68">
        <v>1.7</v>
      </c>
      <c r="G68" s="21">
        <f aca="true" t="shared" si="9" ref="G68:G131">(G67*E67+F68/4)/E68</f>
        <v>0.10913973934610192</v>
      </c>
      <c r="H68" s="14"/>
      <c r="I68" s="23" t="e">
        <f>NA()</f>
        <v>#N/A</v>
      </c>
      <c r="J68" s="23" t="e">
        <f>NA()</f>
        <v>#N/A</v>
      </c>
      <c r="K68" s="23" t="e">
        <f>NA()</f>
        <v>#N/A</v>
      </c>
      <c r="L68" s="14"/>
      <c r="M68" s="15">
        <v>42117.49962944664</v>
      </c>
      <c r="N68" s="15">
        <v>12115.04469045219</v>
      </c>
      <c r="O68" s="15">
        <v>11270.337220724881</v>
      </c>
      <c r="P68" s="15">
        <v>17871.222557904934</v>
      </c>
      <c r="Q68" s="15">
        <v>91972</v>
      </c>
      <c r="R68" s="15">
        <v>11431.242937944326</v>
      </c>
      <c r="S68" s="15">
        <v>56983.05170552414</v>
      </c>
      <c r="T68" s="15">
        <v>6955.1185838932015</v>
      </c>
      <c r="U68" s="15">
        <f t="shared" si="5"/>
        <v>83374.10409852865</v>
      </c>
      <c r="V68" s="15">
        <f t="shared" si="6"/>
        <v>167341.41322736166</v>
      </c>
      <c r="W68" s="15"/>
      <c r="X68" s="15">
        <v>1644.815834980237</v>
      </c>
      <c r="Y68" s="15">
        <v>864.1841650197629</v>
      </c>
      <c r="Z68" s="15">
        <v>238.2748278601691</v>
      </c>
      <c r="AA68" s="15">
        <v>459</v>
      </c>
      <c r="AB68" s="15">
        <v>1157</v>
      </c>
      <c r="AC68" s="15">
        <v>234</v>
      </c>
      <c r="AD68" s="15">
        <v>1681</v>
      </c>
      <c r="AE68" s="15">
        <v>84</v>
      </c>
      <c r="AF68" s="15">
        <f t="shared" si="7"/>
        <v>3206.274827860169</v>
      </c>
      <c r="AG68" s="15">
        <f t="shared" si="8"/>
        <v>3156</v>
      </c>
      <c r="AI68">
        <v>-0.003981820356042851</v>
      </c>
      <c r="AJ68">
        <v>0.027137111415406298</v>
      </c>
      <c r="AK68">
        <v>0.050339820900012516</v>
      </c>
      <c r="AL68">
        <v>0.02715609815429</v>
      </c>
      <c r="AM68">
        <v>-0.0048840555372016824</v>
      </c>
      <c r="AN68">
        <v>0.015052681846398965</v>
      </c>
      <c r="AO68">
        <v>0.04965652925648641</v>
      </c>
      <c r="AP68">
        <v>0.048548906877654084</v>
      </c>
      <c r="AQ68">
        <v>0.014281179886367568</v>
      </c>
      <c r="AR68">
        <v>0.016676163589185864</v>
      </c>
    </row>
    <row r="69" spans="1:44" ht="12.75">
      <c r="A69">
        <v>196804</v>
      </c>
      <c r="B69">
        <v>1968</v>
      </c>
      <c r="C69">
        <v>4</v>
      </c>
      <c r="E69">
        <v>936.3</v>
      </c>
      <c r="F69">
        <v>1</v>
      </c>
      <c r="G69" s="21">
        <f t="shared" si="9"/>
        <v>0.10743680054983029</v>
      </c>
      <c r="H69" s="14"/>
      <c r="I69" s="23" t="e">
        <f>NA()</f>
        <v>#N/A</v>
      </c>
      <c r="J69" s="23" t="e">
        <f>NA()</f>
        <v>#N/A</v>
      </c>
      <c r="K69" s="23" t="e">
        <f>NA()</f>
        <v>#N/A</v>
      </c>
      <c r="L69" s="14"/>
      <c r="M69" s="15">
        <v>42845.069664031624</v>
      </c>
      <c r="N69" s="15">
        <v>13466.92702896117</v>
      </c>
      <c r="O69" s="15">
        <v>11588.595790180641</v>
      </c>
      <c r="P69" s="15">
        <v>19551</v>
      </c>
      <c r="Q69" s="15">
        <v>93863</v>
      </c>
      <c r="R69" s="15">
        <v>11704</v>
      </c>
      <c r="S69" s="15">
        <v>60410.362957393045</v>
      </c>
      <c r="T69" s="15">
        <v>6452</v>
      </c>
      <c r="U69" s="15">
        <f t="shared" si="5"/>
        <v>87451.59248317343</v>
      </c>
      <c r="V69" s="15">
        <f t="shared" si="6"/>
        <v>172429.36295739305</v>
      </c>
      <c r="W69" s="15"/>
      <c r="X69" s="15">
        <v>727.57003458498</v>
      </c>
      <c r="Y69" s="15">
        <v>1429.4299654150198</v>
      </c>
      <c r="Z69" s="15">
        <v>224.34967558262676</v>
      </c>
      <c r="AA69" s="15">
        <v>793</v>
      </c>
      <c r="AB69" s="15">
        <v>1891</v>
      </c>
      <c r="AC69" s="15">
        <v>487</v>
      </c>
      <c r="AD69" s="15">
        <v>1067</v>
      </c>
      <c r="AE69" s="15">
        <v>32</v>
      </c>
      <c r="AF69" s="15">
        <f t="shared" si="7"/>
        <v>3174.349675582627</v>
      </c>
      <c r="AG69" s="15">
        <f t="shared" si="8"/>
        <v>3477</v>
      </c>
      <c r="AI69">
        <v>-0.0018810832929531552</v>
      </c>
      <c r="AJ69">
        <v>-0.007419342523429908</v>
      </c>
      <c r="AK69">
        <v>0.01601039027195886</v>
      </c>
      <c r="AL69">
        <v>0.048441076986214374</v>
      </c>
      <c r="AM69">
        <v>0.0008396632423470097</v>
      </c>
      <c r="AN69">
        <v>-0.017863326502476806</v>
      </c>
      <c r="AO69">
        <v>0.050851117509913585</v>
      </c>
      <c r="AP69">
        <v>-0.07719382206411399</v>
      </c>
      <c r="AQ69">
        <v>0.010503928140317267</v>
      </c>
      <c r="AR69">
        <v>0.013295373024165733</v>
      </c>
    </row>
    <row r="70" spans="1:44" ht="12.75">
      <c r="A70">
        <v>196901</v>
      </c>
      <c r="B70">
        <v>1969</v>
      </c>
      <c r="C70">
        <v>1</v>
      </c>
      <c r="E70">
        <v>961</v>
      </c>
      <c r="F70">
        <v>1.8</v>
      </c>
      <c r="G70" s="21">
        <f t="shared" si="9"/>
        <v>0.10514367986972539</v>
      </c>
      <c r="H70" s="14"/>
      <c r="I70" s="23" t="e">
        <f>NA()</f>
        <v>#N/A</v>
      </c>
      <c r="J70" s="23" t="e">
        <f>NA()</f>
        <v>#N/A</v>
      </c>
      <c r="K70" s="23" t="e">
        <f>NA()</f>
        <v>#N/A</v>
      </c>
      <c r="L70" s="14"/>
      <c r="M70" s="15">
        <v>45543.68638833993</v>
      </c>
      <c r="N70" s="15">
        <v>12298.933292267537</v>
      </c>
      <c r="O70" s="15">
        <v>11950.91057248146</v>
      </c>
      <c r="P70" s="15">
        <v>19860.627094165222</v>
      </c>
      <c r="Q70" s="15">
        <v>94379</v>
      </c>
      <c r="R70" s="15">
        <v>11736.952046933317</v>
      </c>
      <c r="S70" s="15">
        <v>62559.62259845872</v>
      </c>
      <c r="T70" s="15">
        <v>6793.840790998708</v>
      </c>
      <c r="U70" s="15">
        <f t="shared" si="5"/>
        <v>89654.15734725415</v>
      </c>
      <c r="V70" s="15">
        <f t="shared" si="6"/>
        <v>175469.41543639076</v>
      </c>
      <c r="W70" s="15"/>
      <c r="X70" s="15">
        <v>2698.6167243083005</v>
      </c>
      <c r="Y70" s="15">
        <v>-703.6167243083004</v>
      </c>
      <c r="Z70" s="15">
        <v>550.8171345338974</v>
      </c>
      <c r="AA70" s="15">
        <v>752</v>
      </c>
      <c r="AB70" s="15">
        <v>516</v>
      </c>
      <c r="AC70" s="15">
        <v>317</v>
      </c>
      <c r="AD70" s="15">
        <v>1627</v>
      </c>
      <c r="AE70" s="15">
        <v>49</v>
      </c>
      <c r="AF70" s="15">
        <f t="shared" si="7"/>
        <v>3297.8171345338974</v>
      </c>
      <c r="AG70" s="15">
        <f t="shared" si="8"/>
        <v>2509</v>
      </c>
      <c r="AI70">
        <v>0.0015917745454616643</v>
      </c>
      <c r="AJ70">
        <v>-0.034491528897961685</v>
      </c>
      <c r="AK70">
        <v>-0.010439625264243706</v>
      </c>
      <c r="AL70">
        <v>-0.02153887680071545</v>
      </c>
      <c r="AM70">
        <v>0.0001279313000582035</v>
      </c>
      <c r="AN70">
        <v>-0.024167780006915957</v>
      </c>
      <c r="AO70">
        <v>0.022159444627863567</v>
      </c>
      <c r="AP70">
        <v>0.04598305638241019</v>
      </c>
      <c r="AQ70">
        <v>-0.01073110139650561</v>
      </c>
      <c r="AR70">
        <v>0.007889377207920432</v>
      </c>
    </row>
    <row r="71" spans="1:44" ht="12.75">
      <c r="A71">
        <v>196902</v>
      </c>
      <c r="B71">
        <v>1969</v>
      </c>
      <c r="C71">
        <v>2</v>
      </c>
      <c r="E71">
        <v>976.3</v>
      </c>
      <c r="F71">
        <v>0.8</v>
      </c>
      <c r="G71" s="21">
        <f t="shared" si="9"/>
        <v>0.10370078495831825</v>
      </c>
      <c r="H71" s="14"/>
      <c r="I71" s="23" t="e">
        <f>NA()</f>
        <v>#N/A</v>
      </c>
      <c r="J71" s="23" t="e">
        <f>NA()</f>
        <v>#N/A</v>
      </c>
      <c r="K71" s="23" t="e">
        <f>NA()</f>
        <v>#N/A</v>
      </c>
      <c r="L71" s="14"/>
      <c r="M71" s="15">
        <v>50033.02519762846</v>
      </c>
      <c r="N71" s="15">
        <v>11874.297498702881</v>
      </c>
      <c r="O71" s="15">
        <v>12060.970935268473</v>
      </c>
      <c r="P71" s="15">
        <v>19269.14977214938</v>
      </c>
      <c r="Q71" s="15">
        <v>96061</v>
      </c>
      <c r="R71" s="15">
        <v>11818.846471515059</v>
      </c>
      <c r="S71" s="15">
        <v>62448.63597238073</v>
      </c>
      <c r="T71" s="15">
        <v>6899.433468825657</v>
      </c>
      <c r="U71" s="15">
        <f t="shared" si="5"/>
        <v>93237.44340374919</v>
      </c>
      <c r="V71" s="15">
        <f t="shared" si="6"/>
        <v>177227.91591272145</v>
      </c>
      <c r="W71" s="15"/>
      <c r="X71" s="15">
        <v>4489.338809288538</v>
      </c>
      <c r="Y71" s="15">
        <v>-333.33880928853756</v>
      </c>
      <c r="Z71" s="15">
        <v>431.6797206038129</v>
      </c>
      <c r="AA71" s="15">
        <v>152</v>
      </c>
      <c r="AB71" s="15">
        <v>1682</v>
      </c>
      <c r="AC71" s="15">
        <v>205</v>
      </c>
      <c r="AD71" s="15">
        <v>1928</v>
      </c>
      <c r="AE71" s="15">
        <v>293</v>
      </c>
      <c r="AF71" s="15">
        <f t="shared" si="7"/>
        <v>4739.679720603813</v>
      </c>
      <c r="AG71" s="15">
        <f t="shared" si="8"/>
        <v>4108</v>
      </c>
      <c r="AI71">
        <v>0.0015721358188926834</v>
      </c>
      <c r="AJ71">
        <v>-0.007595859641842269</v>
      </c>
      <c r="AK71">
        <v>-0.032282968635394635</v>
      </c>
      <c r="AL71">
        <v>-0.03754523073670743</v>
      </c>
      <c r="AM71">
        <v>0.0016171538824341324</v>
      </c>
      <c r="AN71">
        <v>-0.009025483280030718</v>
      </c>
      <c r="AO71">
        <v>-0.02789414970508878</v>
      </c>
      <c r="AP71">
        <v>-0.026000084106823168</v>
      </c>
      <c r="AQ71">
        <v>-0.012815073299536121</v>
      </c>
      <c r="AR71">
        <v>-0.01065599022298776</v>
      </c>
    </row>
    <row r="72" spans="1:44" ht="12.75">
      <c r="A72">
        <v>196903</v>
      </c>
      <c r="B72">
        <v>1969</v>
      </c>
      <c r="C72">
        <v>3</v>
      </c>
      <c r="E72">
        <v>996.5</v>
      </c>
      <c r="F72">
        <v>1.6</v>
      </c>
      <c r="G72" s="21">
        <f t="shared" si="9"/>
        <v>0.10200007662298656</v>
      </c>
      <c r="H72" s="14"/>
      <c r="I72" s="23" t="e">
        <f>NA()</f>
        <v>#N/A</v>
      </c>
      <c r="J72" s="23" t="e">
        <f>NA()</f>
        <v>#N/A</v>
      </c>
      <c r="K72" s="23" t="e">
        <f>NA()</f>
        <v>#N/A</v>
      </c>
      <c r="L72" s="14"/>
      <c r="M72" s="15">
        <v>51612.76371047431</v>
      </c>
      <c r="N72" s="15">
        <v>13525.112506978498</v>
      </c>
      <c r="O72" s="15">
        <v>12066.776332097636</v>
      </c>
      <c r="P72" s="15">
        <v>18532.967114753355</v>
      </c>
      <c r="Q72" s="15">
        <v>96782</v>
      </c>
      <c r="R72" s="15">
        <v>11928.726207113368</v>
      </c>
      <c r="S72" s="15">
        <v>63829.40319072249</v>
      </c>
      <c r="T72" s="15">
        <v>6965.210863255053</v>
      </c>
      <c r="U72" s="15">
        <f t="shared" si="5"/>
        <v>95737.6196643038</v>
      </c>
      <c r="V72" s="15">
        <f t="shared" si="6"/>
        <v>179505.34026109093</v>
      </c>
      <c r="W72" s="15"/>
      <c r="X72" s="15">
        <v>1579.73851284585</v>
      </c>
      <c r="Y72" s="15">
        <v>2058.26148715415</v>
      </c>
      <c r="Z72" s="15">
        <v>413.11285090042304</v>
      </c>
      <c r="AA72" s="15">
        <v>169</v>
      </c>
      <c r="AB72" s="15">
        <v>721</v>
      </c>
      <c r="AC72" s="15">
        <v>415</v>
      </c>
      <c r="AD72" s="15">
        <v>1728</v>
      </c>
      <c r="AE72" s="15">
        <v>131</v>
      </c>
      <c r="AF72" s="15">
        <f t="shared" si="7"/>
        <v>4220.112850900423</v>
      </c>
      <c r="AG72" s="15">
        <f t="shared" si="8"/>
        <v>2995</v>
      </c>
      <c r="AI72">
        <v>0.0033288797742086745</v>
      </c>
      <c r="AJ72">
        <v>-0.029338773909439668</v>
      </c>
      <c r="AK72">
        <v>-0.041043507911693596</v>
      </c>
      <c r="AL72">
        <v>-0.04471556979847642</v>
      </c>
      <c r="AM72">
        <v>0.00652232173936807</v>
      </c>
      <c r="AN72">
        <v>-0.01926032611496464</v>
      </c>
      <c r="AO72">
        <v>-0.009081211598664268</v>
      </c>
      <c r="AP72">
        <v>-0.0028927743096671833</v>
      </c>
      <c r="AQ72">
        <v>-0.016447310827075085</v>
      </c>
      <c r="AR72">
        <v>-0.0010501352656308873</v>
      </c>
    </row>
    <row r="73" spans="1:44" ht="12.75">
      <c r="A73">
        <v>196904</v>
      </c>
      <c r="B73">
        <v>1969</v>
      </c>
      <c r="C73">
        <v>4</v>
      </c>
      <c r="E73">
        <v>1004.6</v>
      </c>
      <c r="F73">
        <v>2.9</v>
      </c>
      <c r="G73" s="21">
        <f t="shared" si="9"/>
        <v>0.10189933939359556</v>
      </c>
      <c r="H73" s="14"/>
      <c r="I73" s="23" t="e">
        <f>NA()</f>
        <v>#N/A</v>
      </c>
      <c r="J73" s="23" t="e">
        <f>NA()</f>
        <v>#N/A</v>
      </c>
      <c r="K73" s="23" t="e">
        <f>NA()</f>
        <v>#N/A</v>
      </c>
      <c r="L73" s="14"/>
      <c r="M73" s="15">
        <v>53334.71887351779</v>
      </c>
      <c r="N73" s="15">
        <v>11799.29664793208</v>
      </c>
      <c r="O73" s="15">
        <v>12526.58342054244</v>
      </c>
      <c r="P73" s="15">
        <v>18141</v>
      </c>
      <c r="Q73" s="15">
        <v>97938</v>
      </c>
      <c r="R73" s="15">
        <v>11718</v>
      </c>
      <c r="S73" s="15">
        <v>66780.57418091805</v>
      </c>
      <c r="T73" s="15">
        <v>6953</v>
      </c>
      <c r="U73" s="15">
        <f t="shared" si="5"/>
        <v>95801.59894199231</v>
      </c>
      <c r="V73" s="15">
        <f t="shared" si="6"/>
        <v>183389.57418091805</v>
      </c>
      <c r="W73" s="15"/>
      <c r="X73" s="15">
        <v>1721.9551630434783</v>
      </c>
      <c r="Y73" s="15">
        <v>-1636.9551630434783</v>
      </c>
      <c r="Z73" s="15">
        <v>558.5533302436431</v>
      </c>
      <c r="AA73" s="15">
        <v>492</v>
      </c>
      <c r="AB73" s="15">
        <v>1156</v>
      </c>
      <c r="AC73" s="15">
        <v>91</v>
      </c>
      <c r="AD73" s="15">
        <v>677</v>
      </c>
      <c r="AE73" s="15">
        <v>48</v>
      </c>
      <c r="AF73" s="15">
        <f t="shared" si="7"/>
        <v>1135.5533302436431</v>
      </c>
      <c r="AG73" s="15">
        <f t="shared" si="8"/>
        <v>1972</v>
      </c>
      <c r="AI73">
        <v>0.005548581104376003</v>
      </c>
      <c r="AJ73">
        <v>-0.0037013426896566025</v>
      </c>
      <c r="AK73">
        <v>-0.017090370694563813</v>
      </c>
      <c r="AL73">
        <v>-0.043056005448911375</v>
      </c>
      <c r="AM73">
        <v>0.005422782909601872</v>
      </c>
      <c r="AN73">
        <v>-0.02037102563834528</v>
      </c>
      <c r="AO73">
        <v>0.039203217409938824</v>
      </c>
      <c r="AP73">
        <v>-0.0034529034433608222</v>
      </c>
      <c r="AQ73">
        <v>-0.008003969865483827</v>
      </c>
      <c r="AR73">
        <v>0.01534322449742702</v>
      </c>
    </row>
    <row r="74" spans="1:44" ht="12.75">
      <c r="A74">
        <v>197001</v>
      </c>
      <c r="B74">
        <v>1970</v>
      </c>
      <c r="C74">
        <v>1</v>
      </c>
      <c r="E74">
        <v>1017.3</v>
      </c>
      <c r="F74">
        <v>4</v>
      </c>
      <c r="G74" s="21">
        <f t="shared" si="9"/>
        <v>0.10161021955647902</v>
      </c>
      <c r="H74" s="14"/>
      <c r="I74" s="23" t="e">
        <f>NA()</f>
        <v>#N/A</v>
      </c>
      <c r="J74" s="23" t="e">
        <f>NA()</f>
        <v>#N/A</v>
      </c>
      <c r="K74" s="23" t="e">
        <f>NA()</f>
        <v>#N/A</v>
      </c>
      <c r="L74" s="14"/>
      <c r="M74" s="15">
        <v>52089.01247529645</v>
      </c>
      <c r="N74" s="15">
        <v>13822.931039160221</v>
      </c>
      <c r="O74" s="15">
        <v>13189.373770811706</v>
      </c>
      <c r="P74" s="15">
        <v>17576.153269606777</v>
      </c>
      <c r="Q74" s="15">
        <v>98119</v>
      </c>
      <c r="R74" s="15">
        <v>11728.59221948677</v>
      </c>
      <c r="S74" s="15">
        <v>68163.56890474631</v>
      </c>
      <c r="T74" s="15">
        <v>6935.037846979594</v>
      </c>
      <c r="U74" s="15">
        <f t="shared" si="5"/>
        <v>96677.47055487515</v>
      </c>
      <c r="V74" s="15">
        <f t="shared" si="6"/>
        <v>184946.1989712127</v>
      </c>
      <c r="W74" s="15"/>
      <c r="X74" s="15">
        <v>-1245.706398221344</v>
      </c>
      <c r="Y74" s="15">
        <v>2456.706398221344</v>
      </c>
      <c r="Z74" s="15">
        <v>900.4931806144053</v>
      </c>
      <c r="AA74" s="15">
        <v>-86</v>
      </c>
      <c r="AB74" s="15">
        <v>181</v>
      </c>
      <c r="AC74" s="15">
        <v>282</v>
      </c>
      <c r="AD74" s="15">
        <v>2230</v>
      </c>
      <c r="AE74" s="15">
        <v>24</v>
      </c>
      <c r="AF74" s="15">
        <f t="shared" si="7"/>
        <v>2025.4931806144054</v>
      </c>
      <c r="AG74" s="15">
        <f t="shared" si="8"/>
        <v>2717</v>
      </c>
      <c r="AI74">
        <v>0.0030957845715926663</v>
      </c>
      <c r="AJ74">
        <v>-0.030660289002584457</v>
      </c>
      <c r="AK74">
        <v>-0.017327988487604695</v>
      </c>
      <c r="AL74">
        <v>-0.0234177123392591</v>
      </c>
      <c r="AM74">
        <v>6.765090317202571E-05</v>
      </c>
      <c r="AN74">
        <v>-0.023105029002236044</v>
      </c>
      <c r="AO74">
        <v>-0.0007695620774416691</v>
      </c>
      <c r="AP74">
        <v>-0.006019406206018148</v>
      </c>
      <c r="AQ74">
        <v>-0.008737822632340613</v>
      </c>
      <c r="AR74">
        <v>-0.0019505717284749734</v>
      </c>
    </row>
    <row r="75" spans="1:44" ht="12.75">
      <c r="A75">
        <v>197002</v>
      </c>
      <c r="B75">
        <v>1970</v>
      </c>
      <c r="C75">
        <v>2</v>
      </c>
      <c r="E75">
        <v>1033.2</v>
      </c>
      <c r="F75">
        <v>5.5</v>
      </c>
      <c r="G75" s="21">
        <f t="shared" si="9"/>
        <v>0.10137734838831408</v>
      </c>
      <c r="H75" s="14"/>
      <c r="I75" s="23" t="e">
        <f>NA()</f>
        <v>#N/A</v>
      </c>
      <c r="J75" s="23" t="e">
        <f>NA()</f>
        <v>#N/A</v>
      </c>
      <c r="K75" s="23" t="e">
        <f>NA()</f>
        <v>#N/A</v>
      </c>
      <c r="L75" s="14"/>
      <c r="M75" s="15">
        <v>51441.50592885376</v>
      </c>
      <c r="N75" s="15">
        <v>16206.32101271968</v>
      </c>
      <c r="O75" s="15">
        <v>11747.077013615306</v>
      </c>
      <c r="P75" s="15">
        <v>14166.156931449346</v>
      </c>
      <c r="Q75" s="15">
        <v>98236</v>
      </c>
      <c r="R75" s="15">
        <v>11677.945014313209</v>
      </c>
      <c r="S75" s="15">
        <v>63869.10930611252</v>
      </c>
      <c r="T75" s="15">
        <v>6047.766998655786</v>
      </c>
      <c r="U75" s="15">
        <f t="shared" si="5"/>
        <v>93561.0608866381</v>
      </c>
      <c r="V75" s="15">
        <f t="shared" si="6"/>
        <v>179830.8213190815</v>
      </c>
      <c r="W75" s="15"/>
      <c r="X75" s="15">
        <v>-647.506546442688</v>
      </c>
      <c r="Y75" s="15">
        <v>2284.506546442688</v>
      </c>
      <c r="Z75" s="15">
        <v>346.5815677966096</v>
      </c>
      <c r="AA75" s="15">
        <v>-94</v>
      </c>
      <c r="AB75" s="15">
        <v>117</v>
      </c>
      <c r="AC75" s="15">
        <v>-58</v>
      </c>
      <c r="AD75" s="15">
        <v>2617</v>
      </c>
      <c r="AE75" s="15">
        <v>-22</v>
      </c>
      <c r="AF75" s="15">
        <f t="shared" si="7"/>
        <v>1889.5815677966095</v>
      </c>
      <c r="AG75" s="15">
        <f t="shared" si="8"/>
        <v>2654</v>
      </c>
      <c r="AI75">
        <v>0.004925780958732674</v>
      </c>
      <c r="AJ75">
        <v>0.015047704048088598</v>
      </c>
      <c r="AK75">
        <v>-0.13341544348522547</v>
      </c>
      <c r="AL75">
        <v>-0.18665453526625583</v>
      </c>
      <c r="AM75">
        <v>0.007527246993584414</v>
      </c>
      <c r="AN75">
        <v>0.008052554513948346</v>
      </c>
      <c r="AO75">
        <v>-0.09725228830491602</v>
      </c>
      <c r="AP75">
        <v>-0.11962166691989444</v>
      </c>
      <c r="AQ75">
        <v>-0.047194343711671846</v>
      </c>
      <c r="AR75">
        <v>-0.035732169582281356</v>
      </c>
    </row>
    <row r="76" spans="1:44" ht="12.75">
      <c r="A76">
        <v>197003</v>
      </c>
      <c r="B76">
        <v>1970</v>
      </c>
      <c r="C76">
        <v>3</v>
      </c>
      <c r="E76">
        <v>1050.7</v>
      </c>
      <c r="F76">
        <v>3.8</v>
      </c>
      <c r="G76" s="21">
        <f t="shared" si="9"/>
        <v>0.1005930107117218</v>
      </c>
      <c r="H76" s="14"/>
      <c r="I76" s="23" t="e">
        <f>NA()</f>
        <v>#N/A</v>
      </c>
      <c r="J76" s="23" t="e">
        <f>NA()</f>
        <v>#N/A</v>
      </c>
      <c r="K76" s="23" t="e">
        <f>NA()</f>
        <v>#N/A</v>
      </c>
      <c r="L76" s="14"/>
      <c r="M76" s="15">
        <v>49638.075963438736</v>
      </c>
      <c r="N76" s="15">
        <v>19705.861834448748</v>
      </c>
      <c r="O76" s="15">
        <v>13655.051066149714</v>
      </c>
      <c r="P76" s="15">
        <v>16807.98885205143</v>
      </c>
      <c r="Q76" s="15">
        <v>97537</v>
      </c>
      <c r="R76" s="15">
        <v>12255.73055249354</v>
      </c>
      <c r="S76" s="15">
        <v>70468.05088282608</v>
      </c>
      <c r="T76" s="15">
        <v>6547.586452945132</v>
      </c>
      <c r="U76" s="15">
        <f t="shared" si="5"/>
        <v>99806.97771608862</v>
      </c>
      <c r="V76" s="15">
        <f t="shared" si="6"/>
        <v>186808.36788826477</v>
      </c>
      <c r="W76" s="15"/>
      <c r="X76" s="15">
        <v>-1803.42996541502</v>
      </c>
      <c r="Y76" s="15">
        <v>3188.42996541502</v>
      </c>
      <c r="Z76" s="15">
        <v>563.1950476694906</v>
      </c>
      <c r="AA76" s="15">
        <v>386</v>
      </c>
      <c r="AB76" s="15">
        <v>-699</v>
      </c>
      <c r="AC76" s="15">
        <v>396</v>
      </c>
      <c r="AD76" s="15">
        <v>1755</v>
      </c>
      <c r="AE76" s="15">
        <v>121</v>
      </c>
      <c r="AF76" s="15">
        <f t="shared" si="7"/>
        <v>2334.1950476694906</v>
      </c>
      <c r="AG76" s="15">
        <f t="shared" si="8"/>
        <v>1573</v>
      </c>
      <c r="AI76">
        <v>0.010358566209584813</v>
      </c>
      <c r="AJ76">
        <v>0.03478872139587988</v>
      </c>
      <c r="AK76">
        <v>0.06262065369436151</v>
      </c>
      <c r="AL76">
        <v>0.1742187710819855</v>
      </c>
      <c r="AM76">
        <v>0.016796930895674717</v>
      </c>
      <c r="AN76">
        <v>0.03387721924501737</v>
      </c>
      <c r="AO76">
        <v>0.06177368409764432</v>
      </c>
      <c r="AP76">
        <v>0.08183574531697041</v>
      </c>
      <c r="AQ76">
        <v>0.04595541725386745</v>
      </c>
      <c r="AR76">
        <v>0.03604934082379883</v>
      </c>
    </row>
    <row r="77" spans="1:44" ht="12.75">
      <c r="A77">
        <v>197004</v>
      </c>
      <c r="B77">
        <v>1970</v>
      </c>
      <c r="C77">
        <v>4</v>
      </c>
      <c r="E77">
        <v>1052.9</v>
      </c>
      <c r="F77">
        <v>2.7</v>
      </c>
      <c r="G77" s="21">
        <f t="shared" si="9"/>
        <v>0.10102391143964869</v>
      </c>
      <c r="H77" s="14"/>
      <c r="I77" s="23" t="e">
        <f>NA()</f>
        <v>#N/A</v>
      </c>
      <c r="J77" s="23" t="e">
        <f>NA()</f>
        <v>#N/A</v>
      </c>
      <c r="K77" s="23" t="e">
        <f>NA()</f>
        <v>#N/A</v>
      </c>
      <c r="L77" s="14"/>
      <c r="M77" s="15">
        <v>45982.445775691696</v>
      </c>
      <c r="N77" s="15">
        <v>23953.497908371068</v>
      </c>
      <c r="O77" s="15">
        <v>15024.056458160601</v>
      </c>
      <c r="P77" s="15">
        <v>18689</v>
      </c>
      <c r="Q77" s="15">
        <v>97741</v>
      </c>
      <c r="R77" s="15">
        <v>14397</v>
      </c>
      <c r="S77" s="15">
        <v>71595.20774947734</v>
      </c>
      <c r="T77" s="15">
        <v>6573</v>
      </c>
      <c r="U77" s="15">
        <f t="shared" si="5"/>
        <v>103649.00014222336</v>
      </c>
      <c r="V77" s="15">
        <f t="shared" si="6"/>
        <v>190306.20774947735</v>
      </c>
      <c r="W77" s="15"/>
      <c r="X77" s="15">
        <v>-3655.630187747036</v>
      </c>
      <c r="Y77" s="15">
        <v>3620.6301877470355</v>
      </c>
      <c r="Z77" s="15">
        <v>454.8883077330501</v>
      </c>
      <c r="AA77" s="15">
        <v>491</v>
      </c>
      <c r="AB77" s="15">
        <v>204</v>
      </c>
      <c r="AC77" s="15">
        <v>254</v>
      </c>
      <c r="AD77" s="15">
        <v>988</v>
      </c>
      <c r="AE77" s="15">
        <v>79</v>
      </c>
      <c r="AF77" s="15">
        <f t="shared" si="7"/>
        <v>910.8883077330497</v>
      </c>
      <c r="AG77" s="15">
        <f t="shared" si="8"/>
        <v>1525</v>
      </c>
      <c r="AI77">
        <v>-0.007240844784750142</v>
      </c>
      <c r="AJ77">
        <v>0.026380443906418565</v>
      </c>
      <c r="AK77">
        <v>0.10803404977191676</v>
      </c>
      <c r="AL77">
        <v>0.07661547418956444</v>
      </c>
      <c r="AM77">
        <v>-0.006898832845533754</v>
      </c>
      <c r="AN77">
        <v>0.14814576863593953</v>
      </c>
      <c r="AO77">
        <v>0.019377659769177404</v>
      </c>
      <c r="AP77">
        <v>-0.015072059848136006</v>
      </c>
      <c r="AQ77">
        <v>0.029200861918571217</v>
      </c>
      <c r="AR77">
        <v>0.012890852341709575</v>
      </c>
    </row>
    <row r="78" spans="1:44" ht="12.75">
      <c r="A78">
        <v>197101</v>
      </c>
      <c r="B78">
        <v>1971</v>
      </c>
      <c r="C78">
        <v>1</v>
      </c>
      <c r="E78">
        <v>1098.3</v>
      </c>
      <c r="F78">
        <v>4.6</v>
      </c>
      <c r="G78" s="21">
        <f t="shared" si="9"/>
        <v>0.09789499804680517</v>
      </c>
      <c r="H78" s="14"/>
      <c r="I78" s="23" t="e">
        <f>NA()</f>
        <v>#N/A</v>
      </c>
      <c r="J78" s="23" t="e">
        <f>NA()</f>
        <v>#N/A</v>
      </c>
      <c r="K78" s="23" t="e">
        <f>NA()</f>
        <v>#N/A</v>
      </c>
      <c r="L78" s="14"/>
      <c r="M78" s="15">
        <v>42637.56978754941</v>
      </c>
      <c r="N78" s="15">
        <v>31217.77189325741</v>
      </c>
      <c r="O78" s="15">
        <v>16283.734871695993</v>
      </c>
      <c r="P78" s="15">
        <v>20421.93478024959</v>
      </c>
      <c r="Q78" s="15">
        <v>97836</v>
      </c>
      <c r="R78" s="15">
        <v>15360.222075757983</v>
      </c>
      <c r="S78" s="15">
        <v>77316.29136817747</v>
      </c>
      <c r="T78" s="15">
        <v>7301.890426801428</v>
      </c>
      <c r="U78" s="15">
        <f t="shared" si="5"/>
        <v>110561.0113327524</v>
      </c>
      <c r="V78" s="15">
        <f t="shared" si="6"/>
        <v>197814.40387073686</v>
      </c>
      <c r="W78" s="15"/>
      <c r="X78" s="15">
        <v>-3344.875988142292</v>
      </c>
      <c r="Y78" s="15">
        <v>5528.875988142292</v>
      </c>
      <c r="Z78" s="15">
        <v>303.2588718220334</v>
      </c>
      <c r="AA78" s="15">
        <v>78</v>
      </c>
      <c r="AB78" s="15">
        <v>95</v>
      </c>
      <c r="AC78" s="15">
        <v>282</v>
      </c>
      <c r="AD78" s="15">
        <v>2365</v>
      </c>
      <c r="AE78" s="15">
        <v>126</v>
      </c>
      <c r="AF78" s="15">
        <f t="shared" si="7"/>
        <v>2565.2588718220336</v>
      </c>
      <c r="AG78" s="15">
        <f t="shared" si="8"/>
        <v>2868</v>
      </c>
      <c r="AI78">
        <v>-0.002883375641069853</v>
      </c>
      <c r="AJ78">
        <v>0.07220558880745248</v>
      </c>
      <c r="AK78">
        <v>0.08820277200077331</v>
      </c>
      <c r="AL78">
        <v>0.08682981524327199</v>
      </c>
      <c r="AM78">
        <v>0.005448476391235874</v>
      </c>
      <c r="AN78">
        <v>0.05374311228343159</v>
      </c>
      <c r="AO78">
        <v>0.053274584359656915</v>
      </c>
      <c r="AP78">
        <v>0.09880069974411429</v>
      </c>
      <c r="AQ78">
        <v>0.04377678726317223</v>
      </c>
      <c r="AR78">
        <v>0.030291793410301755</v>
      </c>
    </row>
    <row r="79" spans="1:44" ht="12.75">
      <c r="A79">
        <v>197102</v>
      </c>
      <c r="B79">
        <v>1971</v>
      </c>
      <c r="C79">
        <v>2</v>
      </c>
      <c r="E79">
        <v>1119.1</v>
      </c>
      <c r="F79">
        <v>0.3</v>
      </c>
      <c r="G79" s="21">
        <f t="shared" si="9"/>
        <v>0.09614250411474053</v>
      </c>
      <c r="H79" s="14"/>
      <c r="I79" s="23" t="e">
        <f>NA()</f>
        <v>#N/A</v>
      </c>
      <c r="J79" s="23" t="e">
        <f>NA()</f>
        <v>#N/A</v>
      </c>
      <c r="K79" s="23" t="e">
        <f>NA()</f>
        <v>#N/A</v>
      </c>
      <c r="L79" s="14"/>
      <c r="M79" s="15">
        <v>41456.984807312256</v>
      </c>
      <c r="N79" s="15">
        <v>37666.334987105576</v>
      </c>
      <c r="O79" s="15">
        <v>16429.160474428332</v>
      </c>
      <c r="P79" s="15">
        <v>20294.745963422232</v>
      </c>
      <c r="Q79" s="15">
        <v>98339</v>
      </c>
      <c r="R79" s="15">
        <v>15438.873123199754</v>
      </c>
      <c r="S79" s="15">
        <v>80622.57842558414</v>
      </c>
      <c r="T79" s="15">
        <v>7975.1482156963675</v>
      </c>
      <c r="U79" s="15">
        <f t="shared" si="5"/>
        <v>115847.22623226838</v>
      </c>
      <c r="V79" s="15">
        <f t="shared" si="6"/>
        <v>202375.59976448026</v>
      </c>
      <c r="W79" s="15"/>
      <c r="X79" s="15">
        <v>-1180.584980237154</v>
      </c>
      <c r="Y79" s="15">
        <v>6956.584980237154</v>
      </c>
      <c r="Z79" s="15">
        <v>216.61347987288102</v>
      </c>
      <c r="AA79" s="15">
        <v>-3</v>
      </c>
      <c r="AB79" s="15">
        <v>503</v>
      </c>
      <c r="AC79" s="15">
        <v>268</v>
      </c>
      <c r="AD79" s="15">
        <v>2411</v>
      </c>
      <c r="AE79" s="15">
        <v>100</v>
      </c>
      <c r="AF79" s="15">
        <f t="shared" si="7"/>
        <v>5989.613479872881</v>
      </c>
      <c r="AG79" s="15">
        <f t="shared" si="8"/>
        <v>3282</v>
      </c>
      <c r="AI79">
        <v>-0.004668938342366777</v>
      </c>
      <c r="AJ79">
        <v>-0.019350907095332874</v>
      </c>
      <c r="AK79">
        <v>0.019687125688834073</v>
      </c>
      <c r="AL79">
        <v>-0.010604283990816506</v>
      </c>
      <c r="AM79">
        <v>-0.0011144186671540272</v>
      </c>
      <c r="AN79">
        <v>-0.013441856659988852</v>
      </c>
      <c r="AO79">
        <v>0.02562651407627725</v>
      </c>
      <c r="AP79">
        <v>0.07827376754375086</v>
      </c>
      <c r="AQ79">
        <v>-0.0063776710525994245</v>
      </c>
      <c r="AR79">
        <v>0.011289101985953306</v>
      </c>
    </row>
    <row r="80" spans="1:44" ht="12.75">
      <c r="A80">
        <v>197103</v>
      </c>
      <c r="B80">
        <v>1971</v>
      </c>
      <c r="C80">
        <v>3</v>
      </c>
      <c r="E80">
        <v>1139.3</v>
      </c>
      <c r="F80">
        <v>-0.1</v>
      </c>
      <c r="G80" s="21">
        <f t="shared" si="9"/>
        <v>0.09441593641253938</v>
      </c>
      <c r="H80" s="14"/>
      <c r="I80" s="23" t="e">
        <f>NA()</f>
        <v>#N/A</v>
      </c>
      <c r="J80" s="23" t="e">
        <f>NA()</f>
        <v>#N/A</v>
      </c>
      <c r="K80" s="23" t="e">
        <f>NA()</f>
        <v>#N/A</v>
      </c>
      <c r="L80" s="14"/>
      <c r="M80" s="15">
        <v>40365.70874505929</v>
      </c>
      <c r="N80" s="15">
        <v>46116.29878537283</v>
      </c>
      <c r="O80" s="15">
        <v>15814.708278438222</v>
      </c>
      <c r="P80" s="15">
        <v>20247.90690113282</v>
      </c>
      <c r="Q80" s="15">
        <v>98594</v>
      </c>
      <c r="R80" s="15">
        <v>15504.16196972845</v>
      </c>
      <c r="S80" s="15">
        <v>82914.35243920833</v>
      </c>
      <c r="T80" s="15">
        <v>7903.163077495121</v>
      </c>
      <c r="U80" s="15">
        <f t="shared" si="5"/>
        <v>122544.62271000315</v>
      </c>
      <c r="V80" s="15">
        <f t="shared" si="6"/>
        <v>204915.6774864319</v>
      </c>
      <c r="W80" s="15"/>
      <c r="X80" s="15">
        <v>-1091.276062252964</v>
      </c>
      <c r="Y80" s="15">
        <v>10348.276062252964</v>
      </c>
      <c r="Z80" s="15">
        <v>-453.34106859110096</v>
      </c>
      <c r="AA80" s="15">
        <v>230</v>
      </c>
      <c r="AB80" s="15">
        <v>255</v>
      </c>
      <c r="AC80" s="15">
        <v>312</v>
      </c>
      <c r="AD80" s="15">
        <v>2386</v>
      </c>
      <c r="AE80" s="15">
        <v>34</v>
      </c>
      <c r="AF80" s="15">
        <f t="shared" si="7"/>
        <v>9033.6589314089</v>
      </c>
      <c r="AG80" s="15">
        <f t="shared" si="8"/>
        <v>2987</v>
      </c>
      <c r="AI80">
        <v>0.0017203501594784416</v>
      </c>
      <c r="AJ80">
        <v>-0.04570781696063259</v>
      </c>
      <c r="AK80">
        <v>-0.009638835010579643</v>
      </c>
      <c r="AL80">
        <v>-0.011636029288248471</v>
      </c>
      <c r="AM80">
        <v>0.003946650367497874</v>
      </c>
      <c r="AN80">
        <v>-0.012010762570659963</v>
      </c>
      <c r="AO80">
        <v>0.006858223569137945</v>
      </c>
      <c r="AP80">
        <v>-0.009502276193289794</v>
      </c>
      <c r="AQ80">
        <v>-0.01766668882455153</v>
      </c>
      <c r="AR80">
        <v>0.0033537472287954347</v>
      </c>
    </row>
    <row r="81" spans="1:44" ht="12.75">
      <c r="A81">
        <v>197104</v>
      </c>
      <c r="B81">
        <v>1971</v>
      </c>
      <c r="C81">
        <v>4</v>
      </c>
      <c r="E81">
        <v>1151.7</v>
      </c>
      <c r="F81">
        <v>-2.5</v>
      </c>
      <c r="G81" s="21">
        <f t="shared" si="9"/>
        <v>0.09285671299366685</v>
      </c>
      <c r="H81" s="14"/>
      <c r="I81" s="23" t="e">
        <f>NA()</f>
        <v>#N/A</v>
      </c>
      <c r="J81" s="23" t="e">
        <f>NA()</f>
        <v>#N/A</v>
      </c>
      <c r="K81" s="23" t="e">
        <f>NA()</f>
        <v>#N/A</v>
      </c>
      <c r="L81" s="14"/>
      <c r="M81" s="15">
        <v>40400.73974802371</v>
      </c>
      <c r="N81" s="15">
        <v>54242</v>
      </c>
      <c r="O81" s="15">
        <v>16751.100491162382</v>
      </c>
      <c r="P81" s="15">
        <v>21429</v>
      </c>
      <c r="Q81" s="15">
        <v>100767</v>
      </c>
      <c r="R81" s="15">
        <v>15904</v>
      </c>
      <c r="S81" s="15">
        <v>87009.14964741636</v>
      </c>
      <c r="T81" s="15">
        <v>7641</v>
      </c>
      <c r="U81" s="15">
        <f t="shared" si="5"/>
        <v>132822.8402391861</v>
      </c>
      <c r="V81" s="15">
        <f t="shared" si="6"/>
        <v>211321.14964741637</v>
      </c>
      <c r="W81" s="15"/>
      <c r="X81" s="15">
        <v>35.03100296442699</v>
      </c>
      <c r="Y81" s="15">
        <v>4513.968997035573</v>
      </c>
      <c r="Z81" s="15">
        <v>502.8527211334738</v>
      </c>
      <c r="AA81" s="15">
        <v>531</v>
      </c>
      <c r="AB81" s="15">
        <v>2173</v>
      </c>
      <c r="AC81" s="15">
        <v>78</v>
      </c>
      <c r="AD81" s="15">
        <v>456</v>
      </c>
      <c r="AE81" s="15">
        <v>-87</v>
      </c>
      <c r="AF81" s="15">
        <f t="shared" si="7"/>
        <v>5582.852721133474</v>
      </c>
      <c r="AG81" s="15">
        <f t="shared" si="8"/>
        <v>2620</v>
      </c>
      <c r="AI81">
        <v>0.006131122629887357</v>
      </c>
      <c r="AJ81">
        <v>0.08660581000762621</v>
      </c>
      <c r="AK81">
        <v>0.02845471198578139</v>
      </c>
      <c r="AL81">
        <v>0.03894467007537568</v>
      </c>
      <c r="AM81">
        <v>0.010583921322155899</v>
      </c>
      <c r="AN81">
        <v>0.031403589505179644</v>
      </c>
      <c r="AO81">
        <v>0.0537452299356751</v>
      </c>
      <c r="AP81">
        <v>-0.012485386452126372</v>
      </c>
      <c r="AQ81">
        <v>0.04474667860907584</v>
      </c>
      <c r="AR81">
        <v>0.02869531561811721</v>
      </c>
    </row>
    <row r="82" spans="1:44" ht="12.75">
      <c r="A82">
        <v>197201</v>
      </c>
      <c r="B82">
        <v>1972</v>
      </c>
      <c r="C82">
        <v>1</v>
      </c>
      <c r="E82">
        <v>1190.6</v>
      </c>
      <c r="F82">
        <v>-4.7</v>
      </c>
      <c r="G82" s="21">
        <f t="shared" si="9"/>
        <v>0.08883594519973638</v>
      </c>
      <c r="H82" s="14"/>
      <c r="I82" s="23" t="e">
        <f>NA()</f>
        <v>#N/A</v>
      </c>
      <c r="J82" s="23" t="e">
        <f>NA()</f>
        <v>#N/A</v>
      </c>
      <c r="K82" s="23" t="e">
        <f>NA()</f>
        <v>#N/A</v>
      </c>
      <c r="L82" s="14"/>
      <c r="M82" s="15">
        <v>40991.401679841896</v>
      </c>
      <c r="N82" s="15">
        <v>57052.2234650989</v>
      </c>
      <c r="O82" s="15">
        <v>17143.440174731535</v>
      </c>
      <c r="P82" s="15">
        <v>23195.604466647077</v>
      </c>
      <c r="Q82" s="15">
        <v>101727</v>
      </c>
      <c r="R82" s="15">
        <v>16418.498734234883</v>
      </c>
      <c r="S82" s="15">
        <v>98022.63554068531</v>
      </c>
      <c r="T82" s="15">
        <v>8621.539168097237</v>
      </c>
      <c r="U82" s="15">
        <f t="shared" si="5"/>
        <v>138382.66978631943</v>
      </c>
      <c r="V82" s="15">
        <f t="shared" si="6"/>
        <v>224789.67344301744</v>
      </c>
      <c r="W82" s="15"/>
      <c r="X82" s="15">
        <v>590.661931818182</v>
      </c>
      <c r="Y82" s="15">
        <v>2999.338068181818</v>
      </c>
      <c r="Z82" s="15">
        <v>-210.4245233050844</v>
      </c>
      <c r="AA82" s="15">
        <v>694</v>
      </c>
      <c r="AB82" s="15">
        <v>960</v>
      </c>
      <c r="AC82" s="15">
        <v>483</v>
      </c>
      <c r="AD82" s="15">
        <v>2766</v>
      </c>
      <c r="AE82" s="15">
        <v>-7</v>
      </c>
      <c r="AF82" s="15">
        <f t="shared" si="7"/>
        <v>4073.575476694916</v>
      </c>
      <c r="AG82" s="15">
        <f t="shared" si="8"/>
        <v>4202</v>
      </c>
      <c r="AI82">
        <v>-0.0013293649903418428</v>
      </c>
      <c r="AJ82">
        <v>-0.004474081551720103</v>
      </c>
      <c r="AK82">
        <v>0.04498379969780909</v>
      </c>
      <c r="AL82">
        <v>0.04934780031409064</v>
      </c>
      <c r="AM82">
        <v>-0.0006880030970076879</v>
      </c>
      <c r="AN82">
        <v>0.0015178649103837847</v>
      </c>
      <c r="AO82">
        <v>0.10757440249368595</v>
      </c>
      <c r="AP82">
        <v>0.12972692756009263</v>
      </c>
      <c r="AQ82">
        <v>0.01134183869424657</v>
      </c>
      <c r="AR82">
        <v>0.048660056619164865</v>
      </c>
    </row>
    <row r="83" spans="1:44" ht="12.75">
      <c r="A83">
        <v>197202</v>
      </c>
      <c r="B83">
        <v>1972</v>
      </c>
      <c r="C83">
        <v>2</v>
      </c>
      <c r="E83">
        <v>1225.9</v>
      </c>
      <c r="F83">
        <v>-4.3</v>
      </c>
      <c r="G83" s="21">
        <f t="shared" si="9"/>
        <v>0.08540099221372552</v>
      </c>
      <c r="H83" s="14"/>
      <c r="I83" s="23" t="e">
        <f>NA()</f>
        <v>#N/A</v>
      </c>
      <c r="J83" s="23" t="e">
        <f>NA()</f>
        <v>#N/A</v>
      </c>
      <c r="K83" s="23" t="e">
        <f>NA()</f>
        <v>#N/A</v>
      </c>
      <c r="L83" s="14"/>
      <c r="M83" s="15">
        <v>44868.78643774703</v>
      </c>
      <c r="N83" s="15">
        <v>56854.84312768326</v>
      </c>
      <c r="O83" s="15">
        <v>17713.662411746973</v>
      </c>
      <c r="P83" s="15">
        <v>23352.621852206787</v>
      </c>
      <c r="Q83" s="15">
        <v>102167</v>
      </c>
      <c r="R83" s="15">
        <v>16662.77884032429</v>
      </c>
      <c r="S83" s="15">
        <v>99453.41817788118</v>
      </c>
      <c r="T83" s="15">
        <v>8600.30296533536</v>
      </c>
      <c r="U83" s="15">
        <f t="shared" si="5"/>
        <v>142789.91382938405</v>
      </c>
      <c r="V83" s="15">
        <f t="shared" si="6"/>
        <v>226883.49998354085</v>
      </c>
      <c r="W83" s="15"/>
      <c r="X83" s="15">
        <v>3877.3847579051385</v>
      </c>
      <c r="Y83" s="15">
        <v>309.6152420948616</v>
      </c>
      <c r="Z83" s="15">
        <v>577.1201999470329</v>
      </c>
      <c r="AA83" s="15">
        <v>170</v>
      </c>
      <c r="AB83" s="15">
        <v>440</v>
      </c>
      <c r="AC83" s="15">
        <v>422</v>
      </c>
      <c r="AD83" s="15">
        <v>1743</v>
      </c>
      <c r="AE83" s="15">
        <v>-104</v>
      </c>
      <c r="AF83" s="15">
        <f t="shared" si="7"/>
        <v>4934.120199947033</v>
      </c>
      <c r="AG83" s="15">
        <f t="shared" si="8"/>
        <v>2501</v>
      </c>
      <c r="AI83">
        <v>0.004053134060010908</v>
      </c>
      <c r="AJ83">
        <v>-0.005734564223726825</v>
      </c>
      <c r="AK83">
        <v>0.019079705398376386</v>
      </c>
      <c r="AL83">
        <v>0.002686266203016815</v>
      </c>
      <c r="AM83">
        <v>-0.0030059645500024467</v>
      </c>
      <c r="AN83">
        <v>-0.01379879707345143</v>
      </c>
      <c r="AO83">
        <v>0.024208189205122004</v>
      </c>
      <c r="AP83">
        <v>0.006573403267103782</v>
      </c>
      <c r="AQ83">
        <v>0.0016146676876047411</v>
      </c>
      <c r="AR83">
        <v>0.008399683175499835</v>
      </c>
    </row>
    <row r="84" spans="1:44" ht="12.75">
      <c r="A84">
        <v>197203</v>
      </c>
      <c r="B84">
        <v>1972</v>
      </c>
      <c r="C84">
        <v>3</v>
      </c>
      <c r="E84">
        <v>1249.7</v>
      </c>
      <c r="F84">
        <v>-3.1</v>
      </c>
      <c r="G84" s="21">
        <f t="shared" si="9"/>
        <v>0.0831544181441995</v>
      </c>
      <c r="H84" s="14"/>
      <c r="I84" s="23" t="e">
        <f>NA()</f>
        <v>#N/A</v>
      </c>
      <c r="J84" s="23" t="e">
        <f>NA()</f>
        <v>#N/A</v>
      </c>
      <c r="K84" s="23" t="e">
        <f>NA()</f>
        <v>#N/A</v>
      </c>
      <c r="L84" s="14"/>
      <c r="M84" s="15">
        <v>46005.12413537549</v>
      </c>
      <c r="N84" s="15">
        <v>61313.0802544154</v>
      </c>
      <c r="O84" s="15">
        <v>18597.060157525568</v>
      </c>
      <c r="P84" s="15">
        <v>24576.877783847864</v>
      </c>
      <c r="Q84" s="15">
        <v>103389</v>
      </c>
      <c r="R84" s="15">
        <v>16437.317320602353</v>
      </c>
      <c r="S84" s="15">
        <v>104067.00560327002</v>
      </c>
      <c r="T84" s="15">
        <v>8807.474035135754</v>
      </c>
      <c r="U84" s="15">
        <f t="shared" si="5"/>
        <v>150492.14233116433</v>
      </c>
      <c r="V84" s="15">
        <f t="shared" si="6"/>
        <v>232700.79695900815</v>
      </c>
      <c r="W84" s="15"/>
      <c r="X84" s="15">
        <v>1136.337697628458</v>
      </c>
      <c r="Y84" s="15">
        <v>4932.662302371542</v>
      </c>
      <c r="Z84" s="15">
        <v>478.09689486228734</v>
      </c>
      <c r="AA84" s="15">
        <v>481</v>
      </c>
      <c r="AB84" s="15">
        <v>1222</v>
      </c>
      <c r="AC84" s="15">
        <v>-128</v>
      </c>
      <c r="AD84" s="15">
        <v>2192</v>
      </c>
      <c r="AE84" s="15">
        <v>-75</v>
      </c>
      <c r="AF84" s="15">
        <f t="shared" si="7"/>
        <v>7028.096894862288</v>
      </c>
      <c r="AG84" s="15">
        <f t="shared" si="8"/>
        <v>3211</v>
      </c>
      <c r="AI84">
        <v>0.0023984754006499704</v>
      </c>
      <c r="AJ84">
        <v>-0.005362366302141517</v>
      </c>
      <c r="AK84">
        <v>0.024156611816730424</v>
      </c>
      <c r="AL84">
        <v>0.03452391765126074</v>
      </c>
      <c r="AM84">
        <v>0.00678770574067817</v>
      </c>
      <c r="AN84">
        <v>0.0005441266061516955</v>
      </c>
      <c r="AO84">
        <v>0.030209442731660884</v>
      </c>
      <c r="AP84">
        <v>0.0397848393506753</v>
      </c>
      <c r="AQ84">
        <v>0.007228048486796488</v>
      </c>
      <c r="AR84">
        <v>0.017815678505723298</v>
      </c>
    </row>
    <row r="85" spans="1:44" ht="12.75">
      <c r="A85">
        <v>197204</v>
      </c>
      <c r="B85">
        <v>1972</v>
      </c>
      <c r="C85">
        <v>4</v>
      </c>
      <c r="E85">
        <v>1287</v>
      </c>
      <c r="F85">
        <v>-2.3</v>
      </c>
      <c r="G85" s="21">
        <f t="shared" si="9"/>
        <v>0.08029765062533496</v>
      </c>
      <c r="H85" s="14"/>
      <c r="I85" s="23" t="e">
        <f>NA()</f>
        <v>#N/A</v>
      </c>
      <c r="J85" s="23" t="e">
        <f>NA()</f>
        <v>#N/A</v>
      </c>
      <c r="K85" s="23" t="e">
        <f>NA()</f>
        <v>#N/A</v>
      </c>
      <c r="L85" s="14"/>
      <c r="M85" s="15">
        <v>49977.232460474304</v>
      </c>
      <c r="N85" s="15">
        <v>65887</v>
      </c>
      <c r="O85" s="15">
        <v>20126.062698682388</v>
      </c>
      <c r="P85" s="15">
        <v>39059</v>
      </c>
      <c r="Q85" s="15">
        <v>106188</v>
      </c>
      <c r="R85" s="15">
        <v>17095</v>
      </c>
      <c r="S85" s="15">
        <v>107073.9578583883</v>
      </c>
      <c r="T85" s="15">
        <v>10537</v>
      </c>
      <c r="U85" s="15">
        <f t="shared" si="5"/>
        <v>175049.2951591567</v>
      </c>
      <c r="V85" s="15">
        <f t="shared" si="6"/>
        <v>240893.9578583883</v>
      </c>
      <c r="W85" s="15"/>
      <c r="X85" s="15">
        <v>3972.108325098814</v>
      </c>
      <c r="Y85" s="15">
        <v>260.89167490118575</v>
      </c>
      <c r="Z85" s="15">
        <v>621.9901350635583</v>
      </c>
      <c r="AA85" s="15">
        <v>1089</v>
      </c>
      <c r="AB85" s="15">
        <v>2799</v>
      </c>
      <c r="AC85" s="15">
        <v>253</v>
      </c>
      <c r="AD85" s="15">
        <v>1046</v>
      </c>
      <c r="AE85" s="15">
        <v>-225</v>
      </c>
      <c r="AF85" s="15">
        <f t="shared" si="7"/>
        <v>5943.990135063558</v>
      </c>
      <c r="AG85" s="15">
        <f t="shared" si="8"/>
        <v>3873</v>
      </c>
      <c r="AI85">
        <v>0.002194982008926101</v>
      </c>
      <c r="AJ85">
        <v>0.07242576971392187</v>
      </c>
      <c r="AK85">
        <v>0.058490350383815295</v>
      </c>
      <c r="AL85">
        <v>0.5520068609380139</v>
      </c>
      <c r="AM85">
        <v>0.006262352759142402</v>
      </c>
      <c r="AN85">
        <v>0.031065702543405224</v>
      </c>
      <c r="AO85">
        <v>0.032575633948359994</v>
      </c>
      <c r="AP85">
        <v>0.23058133436244657</v>
      </c>
      <c r="AQ85">
        <v>0.12769701982320228</v>
      </c>
      <c r="AR85">
        <v>0.02826066810010727</v>
      </c>
    </row>
    <row r="86" spans="1:44" ht="12.75">
      <c r="A86">
        <v>197301</v>
      </c>
      <c r="B86">
        <v>1973</v>
      </c>
      <c r="C86">
        <v>1</v>
      </c>
      <c r="E86">
        <v>1335.5</v>
      </c>
      <c r="F86">
        <v>2.6</v>
      </c>
      <c r="G86" s="21">
        <f t="shared" si="9"/>
        <v>0.07786827132520113</v>
      </c>
      <c r="H86" s="14"/>
      <c r="I86" s="23" t="e">
        <f>NA()</f>
        <v>#N/A</v>
      </c>
      <c r="J86" s="23" t="e">
        <f>NA()</f>
        <v>#N/A</v>
      </c>
      <c r="K86" s="23" t="e">
        <f>NA()</f>
        <v>#N/A</v>
      </c>
      <c r="L86" s="14"/>
      <c r="M86" s="15">
        <v>50979.15587944663</v>
      </c>
      <c r="N86" s="15">
        <v>72604.84061665877</v>
      </c>
      <c r="O86" s="15">
        <v>20302.034461320545</v>
      </c>
      <c r="P86" s="15">
        <v>38171.43015671326</v>
      </c>
      <c r="Q86" s="15">
        <v>110452</v>
      </c>
      <c r="R86" s="15">
        <v>17438.927750004026</v>
      </c>
      <c r="S86" s="15">
        <v>114634.13804869236</v>
      </c>
      <c r="T86" s="15">
        <v>11231.842182852695</v>
      </c>
      <c r="U86" s="15">
        <f t="shared" si="5"/>
        <v>182057.4611141392</v>
      </c>
      <c r="V86" s="15">
        <f t="shared" si="6"/>
        <v>253756.90798154907</v>
      </c>
      <c r="W86" s="15"/>
      <c r="X86" s="15">
        <v>1001.923418972332</v>
      </c>
      <c r="Y86" s="15">
        <v>7837.076581027668</v>
      </c>
      <c r="Z86" s="15">
        <v>976.3078985699136</v>
      </c>
      <c r="AA86" s="15">
        <v>1273</v>
      </c>
      <c r="AB86" s="15">
        <v>4264</v>
      </c>
      <c r="AC86" s="15">
        <v>133</v>
      </c>
      <c r="AD86" s="15">
        <v>3800</v>
      </c>
      <c r="AE86" s="15">
        <v>-188</v>
      </c>
      <c r="AF86" s="15">
        <f t="shared" si="7"/>
        <v>11088.307898569914</v>
      </c>
      <c r="AG86" s="15">
        <f t="shared" si="8"/>
        <v>8009</v>
      </c>
      <c r="AI86">
        <v>-0.0030894994360928987</v>
      </c>
      <c r="AJ86">
        <v>-0.019346330029149133</v>
      </c>
      <c r="AK86">
        <v>-0.01919440483116836</v>
      </c>
      <c r="AL86">
        <v>-0.058786416122065685</v>
      </c>
      <c r="AM86">
        <v>0.004104069309659793</v>
      </c>
      <c r="AN86">
        <v>0.01612886003391546</v>
      </c>
      <c r="AO86">
        <v>0.04508787146864922</v>
      </c>
      <c r="AP86">
        <v>0.08829287356187904</v>
      </c>
      <c r="AQ86">
        <v>-0.023496931418261077</v>
      </c>
      <c r="AR86">
        <v>0.026805558791548754</v>
      </c>
    </row>
    <row r="87" spans="1:44" ht="12.75">
      <c r="A87">
        <v>197302</v>
      </c>
      <c r="B87">
        <v>1973</v>
      </c>
      <c r="C87">
        <v>2</v>
      </c>
      <c r="E87">
        <v>1371.9</v>
      </c>
      <c r="F87">
        <v>5.9</v>
      </c>
      <c r="G87" s="21">
        <f t="shared" si="9"/>
        <v>0.07687737907632196</v>
      </c>
      <c r="H87" s="14"/>
      <c r="I87" s="23" t="e">
        <f>NA()</f>
        <v>#N/A</v>
      </c>
      <c r="J87" s="23" t="e">
        <f>NA()</f>
        <v>#N/A</v>
      </c>
      <c r="K87" s="23" t="e">
        <f>NA()</f>
        <v>#N/A</v>
      </c>
      <c r="L87" s="14"/>
      <c r="M87" s="15">
        <v>55718.29483695651</v>
      </c>
      <c r="N87" s="15">
        <v>68891.25879751888</v>
      </c>
      <c r="O87" s="15">
        <v>20643.834258049585</v>
      </c>
      <c r="P87" s="15">
        <v>35814.45362391431</v>
      </c>
      <c r="Q87" s="15">
        <v>111889</v>
      </c>
      <c r="R87" s="15">
        <v>17531.16209287656</v>
      </c>
      <c r="S87" s="15">
        <v>116881.67688519221</v>
      </c>
      <c r="T87" s="15">
        <v>11459.389675326625</v>
      </c>
      <c r="U87" s="15">
        <f t="shared" si="5"/>
        <v>181067.84151643928</v>
      </c>
      <c r="V87" s="15">
        <f t="shared" si="6"/>
        <v>257761.2286533954</v>
      </c>
      <c r="W87" s="15"/>
      <c r="X87" s="15">
        <v>4739.138957509882</v>
      </c>
      <c r="Y87" s="15">
        <v>-2646.1389575098815</v>
      </c>
      <c r="Z87" s="15">
        <v>1291.9446835275403</v>
      </c>
      <c r="AA87" s="15">
        <v>128</v>
      </c>
      <c r="AB87" s="15">
        <v>1437</v>
      </c>
      <c r="AC87" s="15">
        <v>150</v>
      </c>
      <c r="AD87" s="15">
        <v>2918</v>
      </c>
      <c r="AE87" s="15">
        <v>-64</v>
      </c>
      <c r="AF87" s="15">
        <f t="shared" si="7"/>
        <v>3512.9446835275407</v>
      </c>
      <c r="AG87" s="15">
        <f t="shared" si="8"/>
        <v>4441</v>
      </c>
      <c r="AI87">
        <v>-0.00280253564930142</v>
      </c>
      <c r="AJ87">
        <v>-0.019659426839277263</v>
      </c>
      <c r="AK87">
        <v>-0.06586821057758717</v>
      </c>
      <c r="AL87">
        <v>-0.07021625319481133</v>
      </c>
      <c r="AM87">
        <v>-0.0034372229013145093</v>
      </c>
      <c r="AN87">
        <v>-0.006869402660750807</v>
      </c>
      <c r="AO87">
        <v>0.0021552371083109513</v>
      </c>
      <c r="AP87">
        <v>0.0226324083352788</v>
      </c>
      <c r="AQ87">
        <v>-0.030631212268463524</v>
      </c>
      <c r="AR87">
        <v>7.0335574072866E-07</v>
      </c>
    </row>
    <row r="88" spans="1:44" ht="12.75">
      <c r="A88">
        <v>197303</v>
      </c>
      <c r="B88">
        <v>1973</v>
      </c>
      <c r="C88">
        <v>3</v>
      </c>
      <c r="E88">
        <v>1391.2</v>
      </c>
      <c r="F88">
        <v>13</v>
      </c>
      <c r="G88" s="21">
        <f t="shared" si="9"/>
        <v>0.07814697840339714</v>
      </c>
      <c r="H88" s="14"/>
      <c r="I88" s="23" t="e">
        <f>NA()</f>
        <v>#N/A</v>
      </c>
      <c r="J88" s="23" t="e">
        <f>NA()</f>
        <v>#N/A</v>
      </c>
      <c r="K88" s="23" t="e">
        <f>NA()</f>
        <v>#N/A</v>
      </c>
      <c r="L88" s="14"/>
      <c r="M88" s="15">
        <v>57835.3262104743</v>
      </c>
      <c r="N88" s="15">
        <v>63680.98673576216</v>
      </c>
      <c r="O88" s="15">
        <v>22071.37048829294</v>
      </c>
      <c r="P88" s="15">
        <v>38117.8943644833</v>
      </c>
      <c r="Q88" s="15">
        <v>112648</v>
      </c>
      <c r="R88" s="15">
        <v>16982.418423639447</v>
      </c>
      <c r="S88" s="15">
        <v>117241.32979932817</v>
      </c>
      <c r="T88" s="15">
        <v>10728.379065392755</v>
      </c>
      <c r="U88" s="15">
        <f t="shared" si="5"/>
        <v>181705.5777990127</v>
      </c>
      <c r="V88" s="15">
        <f t="shared" si="6"/>
        <v>257600.12728836035</v>
      </c>
      <c r="W88" s="15"/>
      <c r="X88" s="15">
        <v>2117.0313735177865</v>
      </c>
      <c r="Y88" s="15">
        <v>-1360.0313735177865</v>
      </c>
      <c r="Z88" s="15">
        <v>833.9618975105918</v>
      </c>
      <c r="AA88" s="15">
        <v>871</v>
      </c>
      <c r="AB88" s="15">
        <v>759</v>
      </c>
      <c r="AC88" s="15">
        <v>221</v>
      </c>
      <c r="AD88" s="15">
        <v>2075</v>
      </c>
      <c r="AE88" s="15">
        <v>-25</v>
      </c>
      <c r="AF88" s="15">
        <f t="shared" si="7"/>
        <v>2461.961897510592</v>
      </c>
      <c r="AG88" s="15">
        <f t="shared" si="8"/>
        <v>3030</v>
      </c>
      <c r="AI88">
        <v>-0.0010888428826691214</v>
      </c>
      <c r="AJ88">
        <v>-0.058831724810128286</v>
      </c>
      <c r="AK88">
        <v>0.005875744523548436</v>
      </c>
      <c r="AL88">
        <v>0.03933683793105019</v>
      </c>
      <c r="AM88">
        <v>0.00419435729372112</v>
      </c>
      <c r="AN88">
        <v>-0.04055341718300081</v>
      </c>
      <c r="AO88">
        <v>-0.01216207832668853</v>
      </c>
      <c r="AP88">
        <v>-0.058973172810315125</v>
      </c>
      <c r="AQ88">
        <v>-0.014296326354556552</v>
      </c>
      <c r="AR88">
        <v>-0.009065180337787504</v>
      </c>
    </row>
    <row r="89" spans="1:44" ht="12.75">
      <c r="A89">
        <v>197304</v>
      </c>
      <c r="B89">
        <v>1973</v>
      </c>
      <c r="C89">
        <v>4</v>
      </c>
      <c r="E89">
        <v>1432.3</v>
      </c>
      <c r="F89">
        <v>15.8</v>
      </c>
      <c r="G89" s="21">
        <f t="shared" si="9"/>
        <v>0.07866234472862257</v>
      </c>
      <c r="H89" s="14"/>
      <c r="I89" s="23" t="e">
        <f>NA()</f>
        <v>#N/A</v>
      </c>
      <c r="J89" s="23" t="e">
        <f>NA()</f>
        <v>#N/A</v>
      </c>
      <c r="K89" s="23" t="e">
        <f>NA()</f>
        <v>#N/A</v>
      </c>
      <c r="L89" s="14"/>
      <c r="M89" s="15">
        <v>62733.89439229248</v>
      </c>
      <c r="N89" s="15">
        <v>67841</v>
      </c>
      <c r="O89" s="15">
        <v>21709.307968940026</v>
      </c>
      <c r="P89" s="15">
        <v>33516</v>
      </c>
      <c r="Q89" s="15">
        <v>117037</v>
      </c>
      <c r="R89" s="15">
        <v>17420</v>
      </c>
      <c r="S89" s="15">
        <v>109195.25768106477</v>
      </c>
      <c r="T89" s="15">
        <v>10026</v>
      </c>
      <c r="U89" s="15">
        <f t="shared" si="5"/>
        <v>185800.2023612325</v>
      </c>
      <c r="V89" s="15">
        <f t="shared" si="6"/>
        <v>253678.25768106477</v>
      </c>
      <c r="W89" s="15"/>
      <c r="X89" s="15">
        <v>4898.568181818182</v>
      </c>
      <c r="Y89" s="15">
        <v>-3757.568181818182</v>
      </c>
      <c r="Z89" s="15">
        <v>1230.0551178495743</v>
      </c>
      <c r="AA89" s="15">
        <v>486</v>
      </c>
      <c r="AB89" s="15">
        <v>4389</v>
      </c>
      <c r="AC89" s="15">
        <v>454</v>
      </c>
      <c r="AD89" s="15">
        <v>2560</v>
      </c>
      <c r="AE89" s="15">
        <v>-9</v>
      </c>
      <c r="AF89" s="15">
        <f t="shared" si="7"/>
        <v>2857.0551178495743</v>
      </c>
      <c r="AG89" s="15">
        <f t="shared" si="8"/>
        <v>7394</v>
      </c>
      <c r="AI89">
        <v>-0.006088990898002371</v>
      </c>
      <c r="AJ89">
        <v>0.11798807716536609</v>
      </c>
      <c r="AK89">
        <v>-0.06293627683906317</v>
      </c>
      <c r="AL89">
        <v>-0.14226961011362102</v>
      </c>
      <c r="AM89">
        <v>0.008507441989917763</v>
      </c>
      <c r="AN89">
        <v>0.007174018335737824</v>
      </c>
      <c r="AO89">
        <v>-0.08796719029181745</v>
      </c>
      <c r="AP89">
        <v>-0.05902456271703419</v>
      </c>
      <c r="AQ89">
        <v>0.0020259957287964807</v>
      </c>
      <c r="AR89">
        <v>-0.03816494385173441</v>
      </c>
    </row>
    <row r="90" spans="1:44" ht="12.75">
      <c r="A90">
        <v>197401</v>
      </c>
      <c r="B90">
        <v>1974</v>
      </c>
      <c r="C90">
        <v>1</v>
      </c>
      <c r="E90">
        <v>1447</v>
      </c>
      <c r="F90">
        <v>17</v>
      </c>
      <c r="G90" s="21">
        <f t="shared" si="9"/>
        <v>0.08080032920166282</v>
      </c>
      <c r="H90" s="14"/>
      <c r="I90" s="23" t="e">
        <f>NA()</f>
        <v>#N/A</v>
      </c>
      <c r="J90" s="23" t="e">
        <f>NA()</f>
        <v>#N/A</v>
      </c>
      <c r="K90" s="23" t="e">
        <f>NA()</f>
        <v>#N/A</v>
      </c>
      <c r="L90" s="14"/>
      <c r="M90" s="15">
        <v>67441.20256916995</v>
      </c>
      <c r="N90" s="15">
        <v>68005.86421176494</v>
      </c>
      <c r="O90" s="15">
        <v>23898.42844787391</v>
      </c>
      <c r="P90" s="15">
        <v>32672.427780625323</v>
      </c>
      <c r="Q90" s="15">
        <v>123429</v>
      </c>
      <c r="R90" s="15">
        <v>18092.000387965658</v>
      </c>
      <c r="S90" s="15">
        <v>109836.1351491494</v>
      </c>
      <c r="T90" s="15">
        <v>9936.22861378554</v>
      </c>
      <c r="U90" s="15">
        <f t="shared" si="5"/>
        <v>192017.92300943413</v>
      </c>
      <c r="V90" s="15">
        <f t="shared" si="6"/>
        <v>261293.36415090057</v>
      </c>
      <c r="W90" s="15"/>
      <c r="X90" s="15">
        <v>4707.30817687747</v>
      </c>
      <c r="Y90" s="15">
        <v>-360.3081768774704</v>
      </c>
      <c r="Z90" s="15">
        <v>2760.2746292372835</v>
      </c>
      <c r="AA90" s="15">
        <v>383</v>
      </c>
      <c r="AB90" s="15">
        <v>6392</v>
      </c>
      <c r="AC90" s="15">
        <v>677</v>
      </c>
      <c r="AD90" s="15">
        <v>-850</v>
      </c>
      <c r="AE90" s="15">
        <v>-77</v>
      </c>
      <c r="AF90" s="15">
        <f t="shared" si="7"/>
        <v>7490.274629237283</v>
      </c>
      <c r="AG90" s="15">
        <f t="shared" si="8"/>
        <v>6142</v>
      </c>
      <c r="AI90">
        <v>-0.010734227646695491</v>
      </c>
      <c r="AJ90">
        <v>-0.004237203096215062</v>
      </c>
      <c r="AK90">
        <v>-0.06717920327681394</v>
      </c>
      <c r="AL90">
        <v>-0.049047996654120685</v>
      </c>
      <c r="AM90">
        <v>0.011278870951866693</v>
      </c>
      <c r="AN90">
        <v>0.010376917735742085</v>
      </c>
      <c r="AO90">
        <v>-0.0061202598883693775</v>
      </c>
      <c r="AP90">
        <v>0.007567726578115629</v>
      </c>
      <c r="AQ90">
        <v>-0.021823093913270683</v>
      </c>
      <c r="AR90">
        <v>0.0035981947466688998</v>
      </c>
    </row>
    <row r="91" spans="1:44" ht="12.75">
      <c r="A91">
        <v>197402</v>
      </c>
      <c r="B91">
        <v>1974</v>
      </c>
      <c r="C91">
        <v>2</v>
      </c>
      <c r="E91">
        <v>1485.3</v>
      </c>
      <c r="F91">
        <v>3.2</v>
      </c>
      <c r="G91" s="21">
        <f t="shared" si="9"/>
        <v>0.07925542069265878</v>
      </c>
      <c r="H91" s="14"/>
      <c r="I91" s="23" t="e">
        <f>NA()</f>
        <v>#N/A</v>
      </c>
      <c r="J91" s="23" t="e">
        <f>NA()</f>
        <v>#N/A</v>
      </c>
      <c r="K91" s="23" t="e">
        <f>NA()</f>
        <v>#N/A</v>
      </c>
      <c r="L91" s="14"/>
      <c r="M91" s="15">
        <v>72862.1588438735</v>
      </c>
      <c r="N91" s="15">
        <v>67499.54587945853</v>
      </c>
      <c r="O91" s="15">
        <v>23273.565307677138</v>
      </c>
      <c r="P91" s="15">
        <v>29954.156939069777</v>
      </c>
      <c r="Q91" s="15">
        <v>131731</v>
      </c>
      <c r="R91" s="15">
        <v>17615.776710300746</v>
      </c>
      <c r="S91" s="15">
        <v>100574.61266500335</v>
      </c>
      <c r="T91" s="15">
        <v>8716.872815299172</v>
      </c>
      <c r="U91" s="15">
        <f t="shared" si="5"/>
        <v>193589.42697007893</v>
      </c>
      <c r="V91" s="15">
        <f t="shared" si="6"/>
        <v>258638.26219060327</v>
      </c>
      <c r="W91" s="15"/>
      <c r="X91" s="15">
        <v>5420.956274703557</v>
      </c>
      <c r="Y91" s="15">
        <v>3946.043725296443</v>
      </c>
      <c r="Z91" s="15">
        <v>833.9618975105918</v>
      </c>
      <c r="AA91" s="15">
        <v>56</v>
      </c>
      <c r="AB91" s="15">
        <v>8302</v>
      </c>
      <c r="AC91" s="15">
        <v>473</v>
      </c>
      <c r="AD91" s="15">
        <v>2128</v>
      </c>
      <c r="AE91" s="15">
        <v>-201</v>
      </c>
      <c r="AF91" s="15">
        <f t="shared" si="7"/>
        <v>10256.961897510591</v>
      </c>
      <c r="AG91" s="15">
        <f t="shared" si="8"/>
        <v>10702</v>
      </c>
      <c r="AI91">
        <v>-0.009535200692836199</v>
      </c>
      <c r="AJ91">
        <v>-0.07646143000196735</v>
      </c>
      <c r="AK91">
        <v>-0.08074448787064026</v>
      </c>
      <c r="AL91">
        <v>-0.09715866141610506</v>
      </c>
      <c r="AM91">
        <v>7.196578751863386E-05</v>
      </c>
      <c r="AN91">
        <v>-0.054807420276638305</v>
      </c>
      <c r="AO91">
        <v>-0.10125583688490478</v>
      </c>
      <c r="AP91">
        <v>-0.10731550958882305</v>
      </c>
      <c r="AQ91">
        <v>-0.056991440473901825</v>
      </c>
      <c r="AR91">
        <v>-0.05031052753079478</v>
      </c>
    </row>
    <row r="92" spans="1:44" ht="12.75">
      <c r="A92">
        <v>197403</v>
      </c>
      <c r="B92">
        <v>1974</v>
      </c>
      <c r="C92">
        <v>3</v>
      </c>
      <c r="E92">
        <v>1514.2</v>
      </c>
      <c r="F92">
        <v>1</v>
      </c>
      <c r="G92" s="21">
        <f t="shared" si="9"/>
        <v>0.07790785652807164</v>
      </c>
      <c r="H92" s="14"/>
      <c r="I92" s="23" t="e">
        <f>NA()</f>
        <v>#N/A</v>
      </c>
      <c r="J92" s="23" t="e">
        <f>NA()</f>
        <v>#N/A</v>
      </c>
      <c r="K92" s="23" t="e">
        <f>NA()</f>
        <v>#N/A</v>
      </c>
      <c r="L92" s="14"/>
      <c r="M92" s="15">
        <v>79969.63846343872</v>
      </c>
      <c r="N92" s="15">
        <v>67056.30478327684</v>
      </c>
      <c r="O92" s="15">
        <v>21395.030876821755</v>
      </c>
      <c r="P92" s="15">
        <v>22249.245719866205</v>
      </c>
      <c r="Q92" s="15">
        <v>134620</v>
      </c>
      <c r="R92" s="15">
        <v>17685.20743926553</v>
      </c>
      <c r="S92" s="15">
        <v>89772.21094042763</v>
      </c>
      <c r="T92" s="15">
        <v>6767.383879656543</v>
      </c>
      <c r="U92" s="15">
        <f t="shared" si="5"/>
        <v>190670.21984340352</v>
      </c>
      <c r="V92" s="15">
        <f t="shared" si="6"/>
        <v>248844.80225934973</v>
      </c>
      <c r="W92" s="15"/>
      <c r="X92" s="15">
        <v>7107.479619565218</v>
      </c>
      <c r="Y92" s="15">
        <v>467.5203804347825</v>
      </c>
      <c r="Z92" s="15">
        <v>2491.0550185381317</v>
      </c>
      <c r="AA92" s="15">
        <v>118</v>
      </c>
      <c r="AB92" s="15">
        <v>2889</v>
      </c>
      <c r="AC92" s="15">
        <v>415</v>
      </c>
      <c r="AD92" s="15">
        <v>4460</v>
      </c>
      <c r="AE92" s="15">
        <v>-133</v>
      </c>
      <c r="AF92" s="15">
        <f t="shared" si="7"/>
        <v>10184.055018538133</v>
      </c>
      <c r="AG92" s="15">
        <f t="shared" si="8"/>
        <v>7631</v>
      </c>
      <c r="AI92">
        <v>-0.003474170198613305</v>
      </c>
      <c r="AJ92">
        <v>-0.019134755122528112</v>
      </c>
      <c r="AK92">
        <v>-0.21191625233862035</v>
      </c>
      <c r="AL92">
        <v>-0.2720235809501679</v>
      </c>
      <c r="AM92">
        <v>0.014873220553613564</v>
      </c>
      <c r="AN92">
        <v>-0.0054690672833424304</v>
      </c>
      <c r="AO92">
        <v>-0.17241649833765352</v>
      </c>
      <c r="AP92">
        <v>-0.20341490374224422</v>
      </c>
      <c r="AQ92">
        <v>-0.07550036496536552</v>
      </c>
      <c r="AR92">
        <v>-0.06660419286810727</v>
      </c>
    </row>
    <row r="93" spans="1:44" ht="12.75">
      <c r="A93">
        <v>197404</v>
      </c>
      <c r="B93">
        <v>1974</v>
      </c>
      <c r="C93">
        <v>4</v>
      </c>
      <c r="E93">
        <v>1553.4</v>
      </c>
      <c r="F93">
        <v>5.3</v>
      </c>
      <c r="G93" s="21">
        <f t="shared" si="9"/>
        <v>0.07679482190987903</v>
      </c>
      <c r="H93" s="14"/>
      <c r="I93" s="23" t="e">
        <f>NA()</f>
        <v>#N/A</v>
      </c>
      <c r="J93" s="23" t="e">
        <f>NA()</f>
        <v>#N/A</v>
      </c>
      <c r="K93" s="23" t="e">
        <f>NA()</f>
        <v>#N/A</v>
      </c>
      <c r="L93" s="14"/>
      <c r="M93" s="15">
        <v>87073.97616106718</v>
      </c>
      <c r="N93" s="15">
        <v>71045</v>
      </c>
      <c r="O93" s="15">
        <v>23891.311528835806</v>
      </c>
      <c r="P93" s="15">
        <v>24221</v>
      </c>
      <c r="Q93" s="15">
        <v>140877</v>
      </c>
      <c r="R93" s="15">
        <v>19192</v>
      </c>
      <c r="S93" s="15">
        <v>95073.82781184082</v>
      </c>
      <c r="T93" s="15">
        <v>9011</v>
      </c>
      <c r="U93" s="15">
        <f t="shared" si="5"/>
        <v>206231.287689903</v>
      </c>
      <c r="V93" s="15">
        <f t="shared" si="6"/>
        <v>264153.8278118408</v>
      </c>
      <c r="W93" s="15"/>
      <c r="X93" s="15">
        <v>7104.337697628458</v>
      </c>
      <c r="Y93" s="15">
        <v>1643.6623023715415</v>
      </c>
      <c r="Z93" s="15">
        <v>1281.1140095338963</v>
      </c>
      <c r="AA93" s="15">
        <v>-13</v>
      </c>
      <c r="AB93" s="15">
        <v>6257</v>
      </c>
      <c r="AC93" s="15">
        <v>807</v>
      </c>
      <c r="AD93" s="15">
        <v>3314</v>
      </c>
      <c r="AE93" s="15">
        <v>-108</v>
      </c>
      <c r="AF93" s="15">
        <f t="shared" si="7"/>
        <v>10016.114009533896</v>
      </c>
      <c r="AG93" s="15">
        <f t="shared" si="8"/>
        <v>10270</v>
      </c>
      <c r="AI93">
        <v>0.0015464892989187004</v>
      </c>
      <c r="AJ93">
        <v>0.03580545330430468</v>
      </c>
      <c r="AK93">
        <v>-0.027363110545343405</v>
      </c>
      <c r="AL93">
        <v>0.09074669440682699</v>
      </c>
      <c r="AM93">
        <v>0.019673396866922977</v>
      </c>
      <c r="AN93">
        <v>0.060890889850077345</v>
      </c>
      <c r="AO93">
        <v>-0.006592369571428447</v>
      </c>
      <c r="AP93">
        <v>0.37929887604203744</v>
      </c>
      <c r="AQ93">
        <v>0.020715271895839008</v>
      </c>
      <c r="AR93">
        <v>0.022898205540493023</v>
      </c>
    </row>
    <row r="94" spans="1:44" ht="12.75">
      <c r="A94">
        <v>197501</v>
      </c>
      <c r="B94">
        <v>1975</v>
      </c>
      <c r="C94">
        <v>1</v>
      </c>
      <c r="E94">
        <v>1570</v>
      </c>
      <c r="F94">
        <v>19.2</v>
      </c>
      <c r="G94" s="21">
        <f t="shared" si="9"/>
        <v>0.07904017602216948</v>
      </c>
      <c r="H94" s="14"/>
      <c r="I94" s="23" t="e">
        <f>NA()</f>
        <v>#N/A</v>
      </c>
      <c r="J94" s="23" t="e">
        <f>NA()</f>
        <v>#N/A</v>
      </c>
      <c r="K94" s="23" t="e">
        <f>NA()</f>
        <v>#N/A</v>
      </c>
      <c r="L94" s="14"/>
      <c r="M94" s="15">
        <v>81819.51593379446</v>
      </c>
      <c r="N94" s="15">
        <v>80614.2348465876</v>
      </c>
      <c r="O94" s="15">
        <v>28029.081908572087</v>
      </c>
      <c r="P94" s="15">
        <v>30426.57059509918</v>
      </c>
      <c r="Q94" s="15">
        <v>145712</v>
      </c>
      <c r="R94" s="15">
        <v>22185.795489493114</v>
      </c>
      <c r="S94" s="15">
        <v>118895.65302435347</v>
      </c>
      <c r="T94" s="15">
        <v>11843.12701332927</v>
      </c>
      <c r="U94" s="15">
        <f t="shared" si="5"/>
        <v>220889.40328405335</v>
      </c>
      <c r="V94" s="15">
        <f t="shared" si="6"/>
        <v>298636.57552717585</v>
      </c>
      <c r="W94" s="15"/>
      <c r="X94" s="15">
        <v>-5254.460227272727</v>
      </c>
      <c r="Y94" s="15">
        <v>6786.460227272727</v>
      </c>
      <c r="Z94" s="15">
        <v>430.13248146186373</v>
      </c>
      <c r="AA94" s="15">
        <v>977</v>
      </c>
      <c r="AB94" s="15">
        <v>4835</v>
      </c>
      <c r="AC94" s="15">
        <v>2108</v>
      </c>
      <c r="AD94" s="15">
        <v>4109</v>
      </c>
      <c r="AE94" s="15">
        <v>-177</v>
      </c>
      <c r="AF94" s="15">
        <f t="shared" si="7"/>
        <v>2939.132481461864</v>
      </c>
      <c r="AG94" s="15">
        <f t="shared" si="8"/>
        <v>10875</v>
      </c>
      <c r="AI94">
        <v>-0.007848894208860731</v>
      </c>
      <c r="AJ94">
        <v>0.03354931617948807</v>
      </c>
      <c r="AK94">
        <v>0.16693849924618492</v>
      </c>
      <c r="AL94">
        <v>0.21163818953041255</v>
      </c>
      <c r="AM94">
        <v>-2.8877349281565545E-06</v>
      </c>
      <c r="AN94">
        <v>0.04833775729291992</v>
      </c>
      <c r="AO94">
        <v>0.21451874634729748</v>
      </c>
      <c r="AP94">
        <v>0.3389671221675091</v>
      </c>
      <c r="AQ94">
        <v>0.05250651480034177</v>
      </c>
      <c r="AR94">
        <v>0.09230233845186092</v>
      </c>
    </row>
    <row r="95" spans="1:44" ht="12.75">
      <c r="A95">
        <v>197502</v>
      </c>
      <c r="B95">
        <v>1975</v>
      </c>
      <c r="C95">
        <v>2</v>
      </c>
      <c r="E95">
        <v>1605.6</v>
      </c>
      <c r="F95">
        <v>23</v>
      </c>
      <c r="G95" s="21">
        <f t="shared" si="9"/>
        <v>0.08086888163602772</v>
      </c>
      <c r="H95" s="14"/>
      <c r="I95" s="23" t="e">
        <f>NA()</f>
        <v>#N/A</v>
      </c>
      <c r="J95" s="23" t="e">
        <f>NA()</f>
        <v>#N/A</v>
      </c>
      <c r="K95" s="23" t="e">
        <f>NA()</f>
        <v>#N/A</v>
      </c>
      <c r="L95" s="14"/>
      <c r="M95" s="15">
        <v>84500.53050889328</v>
      </c>
      <c r="N95" s="15">
        <v>77492.92566114079</v>
      </c>
      <c r="O95" s="15">
        <v>32234.76045855247</v>
      </c>
      <c r="P95" s="15">
        <v>35663.54480503228</v>
      </c>
      <c r="Q95" s="15">
        <v>150335</v>
      </c>
      <c r="R95" s="15">
        <v>22774.445239461267</v>
      </c>
      <c r="S95" s="15">
        <v>125676.67422387164</v>
      </c>
      <c r="T95" s="15">
        <v>11641.55506168482</v>
      </c>
      <c r="U95" s="15">
        <f t="shared" si="5"/>
        <v>229891.76143361884</v>
      </c>
      <c r="V95" s="15">
        <f t="shared" si="6"/>
        <v>310427.67452501773</v>
      </c>
      <c r="W95" s="15"/>
      <c r="X95" s="15">
        <v>2681.014575098814</v>
      </c>
      <c r="Y95" s="15">
        <v>-99.01457509881419</v>
      </c>
      <c r="Z95" s="15">
        <v>1346.0980534957605</v>
      </c>
      <c r="AA95" s="15">
        <v>919</v>
      </c>
      <c r="AB95" s="15">
        <v>4623</v>
      </c>
      <c r="AC95" s="15">
        <v>1221</v>
      </c>
      <c r="AD95" s="15">
        <v>4274</v>
      </c>
      <c r="AE95" s="15">
        <v>-236</v>
      </c>
      <c r="AF95" s="15">
        <f t="shared" si="7"/>
        <v>4847.098053495761</v>
      </c>
      <c r="AG95" s="15">
        <f t="shared" si="8"/>
        <v>9882</v>
      </c>
      <c r="AI95">
        <v>-0.007386401085297585</v>
      </c>
      <c r="AJ95">
        <v>-0.045239151831082944</v>
      </c>
      <c r="AK95">
        <v>0.15868507427414613</v>
      </c>
      <c r="AL95">
        <v>0.1352336895717564</v>
      </c>
      <c r="AM95">
        <v>-0.01884403176853268</v>
      </c>
      <c r="AN95">
        <v>-0.04731515463684863</v>
      </c>
      <c r="AO95">
        <v>0.06801534183276409</v>
      </c>
      <c r="AP95">
        <v>-0.01564271876336747</v>
      </c>
      <c r="AQ95">
        <v>0.01948253136107195</v>
      </c>
      <c r="AR95">
        <v>0.013693917531032098</v>
      </c>
    </row>
    <row r="96" spans="1:44" ht="12.75">
      <c r="A96">
        <v>197503</v>
      </c>
      <c r="B96">
        <v>1975</v>
      </c>
      <c r="C96">
        <v>3</v>
      </c>
      <c r="E96">
        <v>1663.1</v>
      </c>
      <c r="F96">
        <v>20</v>
      </c>
      <c r="G96" s="21">
        <f t="shared" si="9"/>
        <v>0.0810793556339403</v>
      </c>
      <c r="H96" s="14"/>
      <c r="I96" s="23" t="e">
        <f>NA()</f>
        <v>#N/A</v>
      </c>
      <c r="J96" s="23" t="e">
        <f>NA()</f>
        <v>#N/A</v>
      </c>
      <c r="K96" s="23" t="e">
        <f>NA()</f>
        <v>#N/A</v>
      </c>
      <c r="L96" s="14"/>
      <c r="M96" s="15">
        <v>87401.2839673913</v>
      </c>
      <c r="N96" s="15">
        <v>76050.16895761235</v>
      </c>
      <c r="O96" s="15">
        <v>29612.034024916033</v>
      </c>
      <c r="P96" s="15">
        <v>32758.43410860445</v>
      </c>
      <c r="Q96" s="15">
        <v>152882</v>
      </c>
      <c r="R96" s="15">
        <v>23590.75821586633</v>
      </c>
      <c r="S96" s="15">
        <v>122293.87497223046</v>
      </c>
      <c r="T96" s="15">
        <v>10473.269067129155</v>
      </c>
      <c r="U96" s="15">
        <f t="shared" si="5"/>
        <v>225821.92105852414</v>
      </c>
      <c r="V96" s="15">
        <f t="shared" si="6"/>
        <v>309239.902255226</v>
      </c>
      <c r="W96" s="15"/>
      <c r="X96" s="15">
        <v>2900.753458498024</v>
      </c>
      <c r="Y96" s="15">
        <v>-1331.7534584980237</v>
      </c>
      <c r="Z96" s="15">
        <v>133.0625662076269</v>
      </c>
      <c r="AA96" s="15">
        <v>1336</v>
      </c>
      <c r="AB96" s="15">
        <v>2547</v>
      </c>
      <c r="AC96" s="15">
        <v>1266</v>
      </c>
      <c r="AD96" s="15">
        <v>1495</v>
      </c>
      <c r="AE96" s="15">
        <v>-328</v>
      </c>
      <c r="AF96" s="15">
        <f t="shared" si="7"/>
        <v>3038.0625662076272</v>
      </c>
      <c r="AG96" s="15">
        <f t="shared" si="8"/>
        <v>4980</v>
      </c>
      <c r="AI96">
        <v>-0.010316904884572068</v>
      </c>
      <c r="AJ96">
        <v>-0.012174830406013174</v>
      </c>
      <c r="AK96">
        <v>-0.04693003346746809</v>
      </c>
      <c r="AL96">
        <v>-0.13016746724531847</v>
      </c>
      <c r="AM96">
        <v>-0.001666294875447033</v>
      </c>
      <c r="AN96">
        <v>-0.021096263818090457</v>
      </c>
      <c r="AO96">
        <v>-0.03375910244294797</v>
      </c>
      <c r="AP96">
        <v>-0.07580271373307447</v>
      </c>
      <c r="AQ96">
        <v>-0.0346583189433316</v>
      </c>
      <c r="AR96">
        <v>-0.01884778725813592</v>
      </c>
    </row>
    <row r="97" spans="1:44" ht="12.75">
      <c r="A97">
        <v>197504</v>
      </c>
      <c r="B97">
        <v>1975</v>
      </c>
      <c r="C97">
        <v>4</v>
      </c>
      <c r="E97">
        <v>1714.6</v>
      </c>
      <c r="F97">
        <v>23.3</v>
      </c>
      <c r="G97" s="21">
        <f t="shared" si="9"/>
        <v>0.08204133696186054</v>
      </c>
      <c r="H97" s="14"/>
      <c r="I97" s="23" t="e">
        <f>NA()</f>
        <v>#N/A</v>
      </c>
      <c r="J97" s="23" t="e">
        <f>NA()</f>
        <v>#N/A</v>
      </c>
      <c r="K97" s="23" t="e">
        <f>NA()</f>
        <v>#N/A</v>
      </c>
      <c r="L97" s="14"/>
      <c r="M97" s="15">
        <v>88264.30261857707</v>
      </c>
      <c r="N97" s="15">
        <v>80703</v>
      </c>
      <c r="O97" s="15">
        <v>33334.354832567165</v>
      </c>
      <c r="P97" s="15">
        <v>35313</v>
      </c>
      <c r="Q97" s="15">
        <v>160089</v>
      </c>
      <c r="R97" s="15">
        <v>25328</v>
      </c>
      <c r="S97" s="15">
        <v>130701.92303588543</v>
      </c>
      <c r="T97" s="15">
        <v>7944.188133797336</v>
      </c>
      <c r="U97" s="15">
        <f t="shared" si="5"/>
        <v>237614.65745114424</v>
      </c>
      <c r="V97" s="15">
        <f t="shared" si="6"/>
        <v>324063.11116968276</v>
      </c>
      <c r="W97" s="15"/>
      <c r="X97" s="15">
        <v>863.018651185771</v>
      </c>
      <c r="Y97" s="15">
        <v>3334.981348814229</v>
      </c>
      <c r="Z97" s="15">
        <v>2118.1703853283866</v>
      </c>
      <c r="AA97" s="15">
        <v>1454</v>
      </c>
      <c r="AB97" s="15">
        <v>7207</v>
      </c>
      <c r="AC97" s="15">
        <v>2573</v>
      </c>
      <c r="AD97" s="15">
        <v>4366</v>
      </c>
      <c r="AE97" s="15">
        <v>-180</v>
      </c>
      <c r="AF97" s="15">
        <f t="shared" si="7"/>
        <v>7770.170385328387</v>
      </c>
      <c r="AG97" s="15">
        <f t="shared" si="8"/>
        <v>13966</v>
      </c>
      <c r="AI97">
        <v>0.0010545631858934514</v>
      </c>
      <c r="AJ97">
        <v>0.019291605805609985</v>
      </c>
      <c r="AK97">
        <v>0.016442351257759752</v>
      </c>
      <c r="AL97">
        <v>0.03585677854503326</v>
      </c>
      <c r="AM97">
        <v>0.011774829394366238</v>
      </c>
      <c r="AN97">
        <v>-0.02292876628568382</v>
      </c>
      <c r="AO97">
        <v>0.03239883638958945</v>
      </c>
      <c r="AP97">
        <v>-0.22040094873684604</v>
      </c>
      <c r="AQ97">
        <v>0.014262105090645596</v>
      </c>
      <c r="AR97">
        <v>0.009401431016623562</v>
      </c>
    </row>
    <row r="98" spans="1:44" ht="12.75">
      <c r="A98">
        <v>197601</v>
      </c>
      <c r="B98">
        <v>1976</v>
      </c>
      <c r="C98">
        <v>1</v>
      </c>
      <c r="E98">
        <v>1772.6</v>
      </c>
      <c r="F98">
        <v>14.9</v>
      </c>
      <c r="G98" s="21">
        <f t="shared" si="9"/>
        <v>0.08145835290240669</v>
      </c>
      <c r="H98" s="14"/>
      <c r="I98" s="23" t="e">
        <f>NA()</f>
        <v>#N/A</v>
      </c>
      <c r="J98" s="23" t="e">
        <f>NA()</f>
        <v>#N/A</v>
      </c>
      <c r="K98" s="23" t="e">
        <f>NA()</f>
        <v>#N/A</v>
      </c>
      <c r="L98" s="14"/>
      <c r="M98" s="15">
        <v>90203.21109189723</v>
      </c>
      <c r="N98" s="15">
        <v>84368.71956757695</v>
      </c>
      <c r="O98" s="15">
        <v>38954.46248243608</v>
      </c>
      <c r="P98" s="15">
        <v>41732.57423217652</v>
      </c>
      <c r="Q98" s="15">
        <v>166256</v>
      </c>
      <c r="R98" s="15">
        <v>28048.825659353355</v>
      </c>
      <c r="S98" s="15">
        <v>141380.23016246012</v>
      </c>
      <c r="T98" s="15">
        <v>8364.74795813565</v>
      </c>
      <c r="U98" s="15">
        <f t="shared" si="5"/>
        <v>255258.9673740868</v>
      </c>
      <c r="V98" s="15">
        <f t="shared" si="6"/>
        <v>344049.80377994914</v>
      </c>
      <c r="W98" s="15"/>
      <c r="X98" s="15">
        <v>1938.908473320158</v>
      </c>
      <c r="Y98" s="15">
        <v>2865.091526679842</v>
      </c>
      <c r="Z98" s="15">
        <v>2277.5360169491487</v>
      </c>
      <c r="AA98" s="15">
        <v>1494</v>
      </c>
      <c r="AB98" s="15">
        <v>6167</v>
      </c>
      <c r="AC98" s="15">
        <v>2355</v>
      </c>
      <c r="AD98" s="15">
        <v>4033</v>
      </c>
      <c r="AE98" s="15">
        <v>112</v>
      </c>
      <c r="AF98" s="15">
        <f t="shared" si="7"/>
        <v>8575.536016949149</v>
      </c>
      <c r="AG98" s="15">
        <f t="shared" si="8"/>
        <v>12667</v>
      </c>
      <c r="AI98">
        <v>-0.0008972616660552612</v>
      </c>
      <c r="AJ98">
        <v>0.009255452134007844</v>
      </c>
      <c r="AK98">
        <v>0.11953162697298364</v>
      </c>
      <c r="AL98">
        <v>0.14016717397197467</v>
      </c>
      <c r="AM98">
        <v>0.005886426036025204</v>
      </c>
      <c r="AN98">
        <v>0.021450789910429677</v>
      </c>
      <c r="AO98">
        <v>0.06707568511725863</v>
      </c>
      <c r="AP98">
        <v>0.044961902422469086</v>
      </c>
      <c r="AQ98">
        <v>0.04036445659943669</v>
      </c>
      <c r="AR98">
        <v>0.0327044274185559</v>
      </c>
    </row>
    <row r="99" spans="1:44" ht="12.75">
      <c r="A99">
        <v>197602</v>
      </c>
      <c r="B99">
        <v>1976</v>
      </c>
      <c r="C99">
        <v>2</v>
      </c>
      <c r="E99">
        <v>1804.9</v>
      </c>
      <c r="F99">
        <v>10.8</v>
      </c>
      <c r="G99" s="21">
        <f t="shared" si="9"/>
        <v>0.08149652410372102</v>
      </c>
      <c r="H99" s="14"/>
      <c r="I99" s="23" t="e">
        <f>NA()</f>
        <v>#N/A</v>
      </c>
      <c r="J99" s="23" t="e">
        <f>NA()</f>
        <v>#N/A</v>
      </c>
      <c r="K99" s="23" t="e">
        <f>NA()</f>
        <v>#N/A</v>
      </c>
      <c r="L99" s="14"/>
      <c r="M99" s="15">
        <v>94086.01309288538</v>
      </c>
      <c r="N99" s="15">
        <v>87624.50191310809</v>
      </c>
      <c r="O99" s="15">
        <v>41046.23044366945</v>
      </c>
      <c r="P99" s="15">
        <v>43035.751103740076</v>
      </c>
      <c r="Q99" s="15">
        <v>174569</v>
      </c>
      <c r="R99" s="15">
        <v>29341.748586278067</v>
      </c>
      <c r="S99" s="15">
        <v>141526.11986543247</v>
      </c>
      <c r="T99" s="15">
        <v>8154.687263299385</v>
      </c>
      <c r="U99" s="15">
        <f t="shared" si="5"/>
        <v>265792.49655340303</v>
      </c>
      <c r="V99" s="15">
        <f t="shared" si="6"/>
        <v>353591.5557150099</v>
      </c>
      <c r="W99" s="15"/>
      <c r="X99" s="15">
        <v>3882.802000988142</v>
      </c>
      <c r="Y99" s="15">
        <v>2794.1979990118575</v>
      </c>
      <c r="Z99" s="15">
        <v>1680.3017081567768</v>
      </c>
      <c r="AA99" s="15">
        <v>690</v>
      </c>
      <c r="AB99" s="15">
        <v>8313</v>
      </c>
      <c r="AC99" s="15">
        <v>1347</v>
      </c>
      <c r="AD99" s="15">
        <v>2327</v>
      </c>
      <c r="AE99" s="15">
        <v>58</v>
      </c>
      <c r="AF99" s="15">
        <f t="shared" si="7"/>
        <v>9047.301708156778</v>
      </c>
      <c r="AG99" s="15">
        <f t="shared" si="8"/>
        <v>12045</v>
      </c>
      <c r="AI99">
        <v>-0.0025145691440542402</v>
      </c>
      <c r="AJ99">
        <v>0.002930463960146205</v>
      </c>
      <c r="AK99">
        <v>0.0520447229261262</v>
      </c>
      <c r="AL99">
        <v>0.012109454918735751</v>
      </c>
      <c r="AM99">
        <v>0.006530544127524513</v>
      </c>
      <c r="AN99">
        <v>0.004546290378224599</v>
      </c>
      <c r="AO99">
        <v>0.006937358627701317</v>
      </c>
      <c r="AP99">
        <v>-0.026598506221683603</v>
      </c>
      <c r="AQ99">
        <v>0.00994853566258047</v>
      </c>
      <c r="AR99">
        <v>0.005728846405098545</v>
      </c>
    </row>
    <row r="100" spans="1:44" ht="12.75">
      <c r="A100">
        <v>197603</v>
      </c>
      <c r="B100">
        <v>1976</v>
      </c>
      <c r="C100">
        <v>3</v>
      </c>
      <c r="E100">
        <v>1838.3</v>
      </c>
      <c r="F100">
        <v>4.2</v>
      </c>
      <c r="G100" s="21">
        <f t="shared" si="9"/>
        <v>0.08058699687472452</v>
      </c>
      <c r="H100" s="14"/>
      <c r="I100" s="23" t="e">
        <f>NA()</f>
        <v>#N/A</v>
      </c>
      <c r="J100" s="23" t="e">
        <f>NA()</f>
        <v>#N/A</v>
      </c>
      <c r="K100" s="23" t="e">
        <f>NA()</f>
        <v>#N/A</v>
      </c>
      <c r="L100" s="14"/>
      <c r="M100" s="15">
        <v>96778.15316205533</v>
      </c>
      <c r="N100" s="15">
        <v>92344.5552629962</v>
      </c>
      <c r="O100" s="15">
        <v>42863.5724685702</v>
      </c>
      <c r="P100" s="15">
        <v>43773.93753507485</v>
      </c>
      <c r="Q100" s="15">
        <v>178965</v>
      </c>
      <c r="R100" s="15">
        <v>31911.413227025616</v>
      </c>
      <c r="S100" s="15">
        <v>138579.80692681132</v>
      </c>
      <c r="T100" s="15">
        <v>7649.322544058513</v>
      </c>
      <c r="U100" s="15">
        <f t="shared" si="5"/>
        <v>275760.21842869656</v>
      </c>
      <c r="V100" s="15">
        <f t="shared" si="6"/>
        <v>357105.54269789543</v>
      </c>
      <c r="W100" s="15"/>
      <c r="X100" s="15">
        <v>2692.14006916996</v>
      </c>
      <c r="Y100" s="15">
        <v>5086.85993083004</v>
      </c>
      <c r="Z100" s="15">
        <v>1545.691902807201</v>
      </c>
      <c r="AA100" s="15">
        <v>342</v>
      </c>
      <c r="AB100" s="15">
        <v>4396</v>
      </c>
      <c r="AC100" s="15">
        <v>2579</v>
      </c>
      <c r="AD100" s="15">
        <v>3301</v>
      </c>
      <c r="AE100" s="15">
        <v>172</v>
      </c>
      <c r="AF100" s="15">
        <f t="shared" si="7"/>
        <v>9666.6919028072</v>
      </c>
      <c r="AG100" s="15">
        <f t="shared" si="8"/>
        <v>10448</v>
      </c>
      <c r="AI100">
        <v>-0.0034246799168572307</v>
      </c>
      <c r="AJ100">
        <v>-0.007322840196263742</v>
      </c>
      <c r="AK100">
        <v>0.0077098477922052724</v>
      </c>
      <c r="AL100">
        <v>0.005650618883713314</v>
      </c>
      <c r="AM100">
        <v>0.007231299810192698</v>
      </c>
      <c r="AN100">
        <v>0.008275551878286432</v>
      </c>
      <c r="AO100">
        <v>-0.04203826437390408</v>
      </c>
      <c r="AP100">
        <v>-0.07773619956382832</v>
      </c>
      <c r="AQ100">
        <v>-0.0015330523058383887</v>
      </c>
      <c r="AR100">
        <v>-0.014328735745780282</v>
      </c>
    </row>
    <row r="101" spans="1:44" ht="12.75">
      <c r="A101">
        <v>197604</v>
      </c>
      <c r="B101">
        <v>1976</v>
      </c>
      <c r="C101">
        <v>4</v>
      </c>
      <c r="E101">
        <v>1885.3</v>
      </c>
      <c r="F101">
        <v>5.6</v>
      </c>
      <c r="G101" s="21">
        <f t="shared" si="9"/>
        <v>0.07932057304132292</v>
      </c>
      <c r="H101" s="14"/>
      <c r="I101" s="23" t="e">
        <f>NA()</f>
        <v>#N/A</v>
      </c>
      <c r="J101" s="23" t="e">
        <f>NA()</f>
        <v>#N/A</v>
      </c>
      <c r="K101" s="23" t="e">
        <f>NA()</f>
        <v>#N/A</v>
      </c>
      <c r="L101" s="14"/>
      <c r="M101" s="15">
        <v>104309</v>
      </c>
      <c r="N101" s="15">
        <v>97346</v>
      </c>
      <c r="O101" s="15">
        <v>44303.59276071863</v>
      </c>
      <c r="P101" s="15">
        <v>42949</v>
      </c>
      <c r="Q101" s="15">
        <v>190524</v>
      </c>
      <c r="R101" s="15">
        <v>34704</v>
      </c>
      <c r="S101" s="15">
        <v>139333.95838061676</v>
      </c>
      <c r="T101" s="15">
        <v>7856.424972986833</v>
      </c>
      <c r="U101" s="15">
        <f t="shared" si="5"/>
        <v>288907.59276071866</v>
      </c>
      <c r="V101" s="15">
        <f t="shared" si="6"/>
        <v>372418.3833536036</v>
      </c>
      <c r="W101" s="15"/>
      <c r="X101" s="15">
        <v>7530.846837944664</v>
      </c>
      <c r="Y101" s="15">
        <v>4224.153162055336</v>
      </c>
      <c r="Z101" s="15">
        <v>790</v>
      </c>
      <c r="AA101" s="15">
        <v>131</v>
      </c>
      <c r="AB101" s="15">
        <v>11559</v>
      </c>
      <c r="AC101" s="15">
        <v>2249</v>
      </c>
      <c r="AD101" s="15">
        <v>2288</v>
      </c>
      <c r="AE101" s="15">
        <v>13</v>
      </c>
      <c r="AF101" s="15">
        <f t="shared" si="7"/>
        <v>12676</v>
      </c>
      <c r="AG101" s="15">
        <f t="shared" si="8"/>
        <v>16109</v>
      </c>
      <c r="AI101">
        <v>-0.0033629687901950284</v>
      </c>
      <c r="AJ101">
        <v>0.004786360620770192</v>
      </c>
      <c r="AK101">
        <v>0.013431279823340171</v>
      </c>
      <c r="AL101">
        <v>-0.02629601868707042</v>
      </c>
      <c r="AM101">
        <v>0.012698564323792981</v>
      </c>
      <c r="AN101">
        <v>0.030341540282555736</v>
      </c>
      <c r="AO101">
        <v>-0.013851365075345328</v>
      </c>
      <c r="AP101">
        <v>0.03707746849604899</v>
      </c>
      <c r="AQ101">
        <v>-0.001683998564555404</v>
      </c>
      <c r="AR101">
        <v>0.004509350838783718</v>
      </c>
    </row>
    <row r="102" spans="1:44" ht="12.75">
      <c r="A102">
        <v>197701</v>
      </c>
      <c r="B102">
        <v>1977</v>
      </c>
      <c r="C102">
        <v>1</v>
      </c>
      <c r="E102">
        <v>1939.3</v>
      </c>
      <c r="F102">
        <v>-6.3</v>
      </c>
      <c r="G102" s="21">
        <f t="shared" si="9"/>
        <v>0.07629973513886769</v>
      </c>
      <c r="H102" s="14"/>
      <c r="I102" s="23" t="e">
        <f>NA()</f>
        <v>#N/A</v>
      </c>
      <c r="J102" s="23" t="e">
        <f>NA()</f>
        <v>#N/A</v>
      </c>
      <c r="K102" s="23" t="e">
        <f>NA()</f>
        <v>#N/A</v>
      </c>
      <c r="L102" s="14"/>
      <c r="M102" s="15">
        <v>98680.4631916996</v>
      </c>
      <c r="N102" s="15">
        <v>103418.0511900168</v>
      </c>
      <c r="O102" s="15">
        <v>42604.258141349</v>
      </c>
      <c r="P102" s="15">
        <v>39897.94435138656</v>
      </c>
      <c r="Q102" s="15">
        <v>189155</v>
      </c>
      <c r="R102" s="15">
        <v>35315.54828152262</v>
      </c>
      <c r="S102" s="15">
        <v>142766.2676090877</v>
      </c>
      <c r="T102" s="15">
        <v>8307.33754468089</v>
      </c>
      <c r="U102" s="15">
        <f t="shared" si="5"/>
        <v>284600.71687445196</v>
      </c>
      <c r="V102" s="15">
        <f t="shared" si="6"/>
        <v>375544.1534352912</v>
      </c>
      <c r="W102" s="15"/>
      <c r="X102" s="15">
        <v>-5628.536808300396</v>
      </c>
      <c r="Y102" s="15">
        <v>7148.536808300395</v>
      </c>
      <c r="Z102" s="15">
        <v>980</v>
      </c>
      <c r="AA102" s="15">
        <v>562</v>
      </c>
      <c r="AB102" s="15">
        <v>-1369</v>
      </c>
      <c r="AC102" s="15">
        <v>555</v>
      </c>
      <c r="AD102" s="15">
        <v>2057</v>
      </c>
      <c r="AE102" s="15">
        <v>194</v>
      </c>
      <c r="AF102" s="15">
        <f t="shared" si="7"/>
        <v>3061.999999999999</v>
      </c>
      <c r="AG102" s="15">
        <f t="shared" si="8"/>
        <v>1437</v>
      </c>
      <c r="AI102">
        <v>-0.008492357118425057</v>
      </c>
      <c r="AJ102">
        <v>-0.018434781062999013</v>
      </c>
      <c r="AK102">
        <v>-0.05887205332943656</v>
      </c>
      <c r="AL102">
        <v>-0.0927805059678821</v>
      </c>
      <c r="AM102">
        <v>0.004104625732559226</v>
      </c>
      <c r="AN102">
        <v>0.006275575659547811</v>
      </c>
      <c r="AO102">
        <v>0.010950111312605437</v>
      </c>
      <c r="AP102">
        <v>0.03821524819787471</v>
      </c>
      <c r="AQ102">
        <v>-0.0320606335566933</v>
      </c>
      <c r="AR102">
        <v>0.0075852670820127695</v>
      </c>
    </row>
    <row r="103" spans="1:44" ht="12.75">
      <c r="A103">
        <v>197702</v>
      </c>
      <c r="B103">
        <v>1977</v>
      </c>
      <c r="C103">
        <v>2</v>
      </c>
      <c r="E103">
        <v>2006</v>
      </c>
      <c r="F103">
        <v>-7</v>
      </c>
      <c r="G103" s="21">
        <f t="shared" si="9"/>
        <v>0.07289036707617452</v>
      </c>
      <c r="H103" s="14"/>
      <c r="I103" s="23" t="e">
        <f>NA()</f>
        <v>#N/A</v>
      </c>
      <c r="J103" s="23" t="e">
        <f>NA()</f>
        <v>#N/A</v>
      </c>
      <c r="K103" s="23" t="e">
        <f>NA()</f>
        <v>#N/A</v>
      </c>
      <c r="L103" s="14"/>
      <c r="M103" s="15">
        <v>103674.67119565218</v>
      </c>
      <c r="N103" s="15">
        <v>111661.36713661606</v>
      </c>
      <c r="O103" s="15">
        <v>44210.32493565574</v>
      </c>
      <c r="P103" s="15">
        <v>41454.036460346695</v>
      </c>
      <c r="Q103" s="15">
        <v>195705</v>
      </c>
      <c r="R103" s="15">
        <v>37427.022085952856</v>
      </c>
      <c r="S103" s="15">
        <v>149133.89750736635</v>
      </c>
      <c r="T103" s="15">
        <v>8598.847873605555</v>
      </c>
      <c r="U103" s="15">
        <f t="shared" si="5"/>
        <v>301000.3997282707</v>
      </c>
      <c r="V103" s="15">
        <f t="shared" si="6"/>
        <v>390864.76746692474</v>
      </c>
      <c r="W103" s="15"/>
      <c r="X103" s="15">
        <v>4994.20800395257</v>
      </c>
      <c r="Y103" s="15">
        <v>8099.79199604743</v>
      </c>
      <c r="Z103" s="15">
        <v>965</v>
      </c>
      <c r="AA103" s="15">
        <v>721</v>
      </c>
      <c r="AB103" s="15">
        <v>6550</v>
      </c>
      <c r="AC103" s="15">
        <v>1667</v>
      </c>
      <c r="AD103" s="15">
        <v>4005</v>
      </c>
      <c r="AE103" s="15">
        <v>117</v>
      </c>
      <c r="AF103" s="15">
        <f t="shared" si="7"/>
        <v>14780</v>
      </c>
      <c r="AG103" s="15">
        <f t="shared" si="8"/>
        <v>12339</v>
      </c>
      <c r="AI103">
        <v>-0.0013224934790047257</v>
      </c>
      <c r="AJ103">
        <v>0.0005006230494802623</v>
      </c>
      <c r="AK103">
        <v>-0.014105020675345204</v>
      </c>
      <c r="AL103">
        <v>0.019434556664288682</v>
      </c>
      <c r="AM103">
        <v>0.003239089367505929</v>
      </c>
      <c r="AN103">
        <v>0.016318025117342188</v>
      </c>
      <c r="AO103">
        <v>0.022838348333861284</v>
      </c>
      <c r="AP103">
        <v>0.024254934429326146</v>
      </c>
      <c r="AQ103">
        <v>0.00034866558691818003</v>
      </c>
      <c r="AR103">
        <v>0.012376661403350121</v>
      </c>
    </row>
    <row r="104" spans="1:44" ht="12.75">
      <c r="A104">
        <v>197703</v>
      </c>
      <c r="B104">
        <v>1977</v>
      </c>
      <c r="C104">
        <v>3</v>
      </c>
      <c r="E104">
        <v>2066.8</v>
      </c>
      <c r="F104">
        <v>-5.9</v>
      </c>
      <c r="G104" s="21">
        <f t="shared" si="9"/>
        <v>0.07003245420689283</v>
      </c>
      <c r="H104" s="14"/>
      <c r="I104" s="23" t="e">
        <f>NA()</f>
        <v>#N/A</v>
      </c>
      <c r="J104" s="23" t="e">
        <f>NA()</f>
        <v>#N/A</v>
      </c>
      <c r="K104" s="23" t="e">
        <f>NA()</f>
        <v>#N/A</v>
      </c>
      <c r="L104" s="14"/>
      <c r="M104" s="15">
        <v>105491.72270256917</v>
      </c>
      <c r="N104" s="15">
        <v>122101.17244266513</v>
      </c>
      <c r="O104" s="15">
        <v>43983.90741703015</v>
      </c>
      <c r="P104" s="15">
        <v>40322.424159208465</v>
      </c>
      <c r="Q104" s="15">
        <v>197109</v>
      </c>
      <c r="R104" s="15">
        <v>39487.89684157617</v>
      </c>
      <c r="S104" s="15">
        <v>157527.8939639233</v>
      </c>
      <c r="T104" s="15">
        <v>9537.534252365514</v>
      </c>
      <c r="U104" s="15">
        <f t="shared" si="5"/>
        <v>311899.2267214729</v>
      </c>
      <c r="V104" s="15">
        <f t="shared" si="6"/>
        <v>403662.325057865</v>
      </c>
      <c r="W104" s="15"/>
      <c r="X104" s="15">
        <v>1817.051506916996</v>
      </c>
      <c r="Y104" s="15">
        <v>11337.948493083004</v>
      </c>
      <c r="Z104" s="15">
        <v>1023</v>
      </c>
      <c r="AA104" s="15">
        <v>498</v>
      </c>
      <c r="AB104" s="15">
        <v>1404</v>
      </c>
      <c r="AC104" s="15">
        <v>1880</v>
      </c>
      <c r="AD104" s="15">
        <v>2677</v>
      </c>
      <c r="AE104" s="15">
        <v>297</v>
      </c>
      <c r="AF104" s="15">
        <f t="shared" si="7"/>
        <v>14676</v>
      </c>
      <c r="AG104" s="15">
        <f t="shared" si="8"/>
        <v>6258</v>
      </c>
      <c r="AI104">
        <v>-0.004105147760043264</v>
      </c>
      <c r="AJ104">
        <v>-0.011336083759030408</v>
      </c>
      <c r="AK104">
        <v>-0.02442536976826703</v>
      </c>
      <c r="AL104">
        <v>-0.043895870843149234</v>
      </c>
      <c r="AM104">
        <v>0.0027983400306086786</v>
      </c>
      <c r="AN104">
        <v>0.0084767897857418</v>
      </c>
      <c r="AO104">
        <v>0.04659318716947104</v>
      </c>
      <c r="AP104">
        <v>0.07922414646861323</v>
      </c>
      <c r="AQ104">
        <v>-0.015243681420399268</v>
      </c>
      <c r="AR104">
        <v>0.02171185713366773</v>
      </c>
    </row>
    <row r="105" spans="1:44" ht="12.75">
      <c r="A105">
        <v>197704</v>
      </c>
      <c r="B105">
        <v>1977</v>
      </c>
      <c r="C105">
        <v>4</v>
      </c>
      <c r="E105">
        <v>2111.6</v>
      </c>
      <c r="F105">
        <v>-16.9</v>
      </c>
      <c r="G105" s="21">
        <f t="shared" si="9"/>
        <v>0.06654578346031735</v>
      </c>
      <c r="H105" s="14"/>
      <c r="I105" s="23" t="e">
        <f>NA()</f>
        <v>#N/A</v>
      </c>
      <c r="J105" s="23" t="e">
        <f>NA()</f>
        <v>#N/A</v>
      </c>
      <c r="K105" s="23" t="e">
        <f>NA()</f>
        <v>#N/A</v>
      </c>
      <c r="L105" s="14"/>
      <c r="M105" s="15">
        <v>114025</v>
      </c>
      <c r="N105" s="15">
        <v>131621</v>
      </c>
      <c r="O105" s="15">
        <v>44275.48900810354</v>
      </c>
      <c r="P105" s="15">
        <v>39779</v>
      </c>
      <c r="Q105" s="15">
        <v>216761</v>
      </c>
      <c r="R105" s="15">
        <v>39329</v>
      </c>
      <c r="S105" s="15">
        <v>166375.3369397863</v>
      </c>
      <c r="T105" s="15">
        <v>9710.350169981808</v>
      </c>
      <c r="U105" s="15">
        <f t="shared" si="5"/>
        <v>329700.48900810356</v>
      </c>
      <c r="V105" s="15">
        <f t="shared" si="6"/>
        <v>432175.68710976816</v>
      </c>
      <c r="W105" s="15"/>
      <c r="X105" s="15">
        <v>4192</v>
      </c>
      <c r="Y105" s="15">
        <v>14855</v>
      </c>
      <c r="Z105" s="15">
        <v>760</v>
      </c>
      <c r="AA105" s="15">
        <v>894</v>
      </c>
      <c r="AB105" s="15">
        <v>10850</v>
      </c>
      <c r="AC105" s="15">
        <v>949</v>
      </c>
      <c r="AD105" s="15">
        <v>3152</v>
      </c>
      <c r="AE105" s="15">
        <v>-200</v>
      </c>
      <c r="AF105" s="15">
        <f t="shared" si="7"/>
        <v>20701</v>
      </c>
      <c r="AG105" s="15">
        <f t="shared" si="8"/>
        <v>14751</v>
      </c>
      <c r="AI105">
        <v>0.04249126217474779</v>
      </c>
      <c r="AJ105">
        <v>-0.0423983905384298</v>
      </c>
      <c r="AK105">
        <v>-0.022351935110348022</v>
      </c>
      <c r="AL105">
        <v>-0.035671482074229564</v>
      </c>
      <c r="AM105">
        <v>0.04751510822961947</v>
      </c>
      <c r="AN105">
        <v>-0.026811617362900574</v>
      </c>
      <c r="AO105">
        <v>0.049937788384561546</v>
      </c>
      <c r="AP105">
        <v>0.04067903204782848</v>
      </c>
      <c r="AQ105">
        <v>-0.009981931577339493</v>
      </c>
      <c r="AR105">
        <v>0.04101810880816407</v>
      </c>
    </row>
    <row r="106" spans="1:44" ht="12.75">
      <c r="A106">
        <v>197801</v>
      </c>
      <c r="B106">
        <v>1978</v>
      </c>
      <c r="C106">
        <v>1</v>
      </c>
      <c r="E106">
        <v>2150</v>
      </c>
      <c r="F106">
        <v>-23</v>
      </c>
      <c r="G106" s="21">
        <f t="shared" si="9"/>
        <v>0.06268282621153773</v>
      </c>
      <c r="H106" s="14"/>
      <c r="I106" s="23" t="e">
        <f>NA()</f>
        <v>#N/A</v>
      </c>
      <c r="J106" s="23" t="e">
        <f>NA()</f>
        <v>#N/A</v>
      </c>
      <c r="K106" s="23" t="e">
        <f>NA()</f>
        <v>#N/A</v>
      </c>
      <c r="L106" s="14"/>
      <c r="M106" s="15">
        <v>116429</v>
      </c>
      <c r="N106" s="15">
        <v>144876.00998520147</v>
      </c>
      <c r="O106" s="15">
        <v>43659.13527623089</v>
      </c>
      <c r="P106" s="15">
        <v>37985.29537329127</v>
      </c>
      <c r="Q106" s="15">
        <v>226156</v>
      </c>
      <c r="R106" s="15">
        <v>40769.43490256321</v>
      </c>
      <c r="S106" s="15">
        <v>172825.75218680647</v>
      </c>
      <c r="T106" s="15">
        <v>10147.00340044542</v>
      </c>
      <c r="U106" s="15">
        <f t="shared" si="5"/>
        <v>342949.44063472364</v>
      </c>
      <c r="V106" s="15">
        <f t="shared" si="6"/>
        <v>449898.1904898151</v>
      </c>
      <c r="W106" s="15"/>
      <c r="X106" s="15">
        <v>2404</v>
      </c>
      <c r="Y106" s="15">
        <v>14254</v>
      </c>
      <c r="Z106" s="15">
        <v>1355</v>
      </c>
      <c r="AA106" s="15">
        <v>670</v>
      </c>
      <c r="AB106" s="15">
        <v>9395</v>
      </c>
      <c r="AC106" s="15">
        <v>1338</v>
      </c>
      <c r="AD106" s="15">
        <v>4889</v>
      </c>
      <c r="AE106" s="15">
        <v>-223</v>
      </c>
      <c r="AF106" s="15">
        <f t="shared" si="7"/>
        <v>18683</v>
      </c>
      <c r="AG106" s="15">
        <f t="shared" si="8"/>
        <v>15399</v>
      </c>
      <c r="AI106">
        <v>-0.003128851880586982</v>
      </c>
      <c r="AJ106">
        <v>-0.00965836382570866</v>
      </c>
      <c r="AK106">
        <v>-0.05046649492185224</v>
      </c>
      <c r="AL106">
        <v>-0.06594494902866066</v>
      </c>
      <c r="AM106">
        <v>0.0010235626286889087</v>
      </c>
      <c r="AN106">
        <v>0.003513840775406483</v>
      </c>
      <c r="AO106">
        <v>0.021722673915777146</v>
      </c>
      <c r="AP106">
        <v>0.06898421319764343</v>
      </c>
      <c r="AQ106">
        <v>-0.019654645218078894</v>
      </c>
      <c r="AR106">
        <v>0.010731236319479628</v>
      </c>
    </row>
    <row r="107" spans="1:44" ht="12.75">
      <c r="A107">
        <v>197802</v>
      </c>
      <c r="B107">
        <v>1978</v>
      </c>
      <c r="C107">
        <v>2</v>
      </c>
      <c r="E107">
        <v>2275.6</v>
      </c>
      <c r="F107">
        <v>-10.7</v>
      </c>
      <c r="G107" s="21">
        <f t="shared" si="9"/>
        <v>0.058047581453157894</v>
      </c>
      <c r="H107" s="14"/>
      <c r="I107" s="23" t="e">
        <f>NA()</f>
        <v>#N/A</v>
      </c>
      <c r="J107" s="23" t="e">
        <f>NA()</f>
        <v>#N/A</v>
      </c>
      <c r="K107" s="23" t="e">
        <f>NA()</f>
        <v>#N/A</v>
      </c>
      <c r="L107" s="14"/>
      <c r="M107" s="15">
        <v>118241</v>
      </c>
      <c r="N107" s="15">
        <v>138425.7957161913</v>
      </c>
      <c r="O107" s="15">
        <v>48195.67597802651</v>
      </c>
      <c r="P107" s="15">
        <v>41973.32851710027</v>
      </c>
      <c r="Q107" s="15">
        <v>226890</v>
      </c>
      <c r="R107" s="15">
        <v>41640.64593757682</v>
      </c>
      <c r="S107" s="15">
        <v>181376.29022222897</v>
      </c>
      <c r="T107" s="15">
        <v>10537.350706834646</v>
      </c>
      <c r="U107" s="15">
        <f t="shared" si="5"/>
        <v>346835.80021131807</v>
      </c>
      <c r="V107" s="15">
        <f t="shared" si="6"/>
        <v>460444.28686664044</v>
      </c>
      <c r="W107" s="15"/>
      <c r="X107" s="15">
        <v>1812</v>
      </c>
      <c r="Y107" s="15">
        <v>-3871</v>
      </c>
      <c r="Z107" s="15">
        <v>2313</v>
      </c>
      <c r="AA107" s="15">
        <v>1297</v>
      </c>
      <c r="AB107" s="15">
        <v>734</v>
      </c>
      <c r="AC107" s="15">
        <v>1177</v>
      </c>
      <c r="AD107" s="15">
        <v>3947</v>
      </c>
      <c r="AE107" s="15">
        <v>-83</v>
      </c>
      <c r="AF107" s="15">
        <f t="shared" si="7"/>
        <v>1551</v>
      </c>
      <c r="AG107" s="15">
        <f t="shared" si="8"/>
        <v>5775</v>
      </c>
      <c r="AI107">
        <v>-0.0023679285634740123</v>
      </c>
      <c r="AJ107">
        <v>-0.02123911868792243</v>
      </c>
      <c r="AK107">
        <v>0.027647216254380515</v>
      </c>
      <c r="AL107">
        <v>0.07006608178167861</v>
      </c>
      <c r="AM107">
        <v>0.00012816322443034295</v>
      </c>
      <c r="AN107">
        <v>-0.0070010072765373885</v>
      </c>
      <c r="AO107">
        <v>0.030227206221723524</v>
      </c>
      <c r="AP107">
        <v>0.047498719397413805</v>
      </c>
      <c r="AQ107">
        <v>0.0014988528881951322</v>
      </c>
      <c r="AR107">
        <v>0.012088575913513496</v>
      </c>
    </row>
    <row r="108" spans="1:44" ht="12.75">
      <c r="A108">
        <v>197803</v>
      </c>
      <c r="B108">
        <v>1978</v>
      </c>
      <c r="C108">
        <v>3</v>
      </c>
      <c r="E108">
        <v>2336.2</v>
      </c>
      <c r="F108">
        <v>-9.2</v>
      </c>
      <c r="G108" s="21">
        <f t="shared" si="9"/>
        <v>0.05555734798168226</v>
      </c>
      <c r="H108" s="14"/>
      <c r="I108" s="23" t="e">
        <f>NA()</f>
        <v>#N/A</v>
      </c>
      <c r="J108" s="23" t="e">
        <f>NA()</f>
        <v>#N/A</v>
      </c>
      <c r="K108" s="23" t="e">
        <f>NA()</f>
        <v>#N/A</v>
      </c>
      <c r="L108" s="14"/>
      <c r="M108" s="15">
        <v>129742</v>
      </c>
      <c r="N108" s="15">
        <v>139094.8981882565</v>
      </c>
      <c r="O108" s="15">
        <v>53358.127794650194</v>
      </c>
      <c r="P108" s="15">
        <v>45069.33514229521</v>
      </c>
      <c r="Q108" s="15">
        <v>233367</v>
      </c>
      <c r="R108" s="15">
        <v>42094.26141356923</v>
      </c>
      <c r="S108" s="15">
        <v>200717.6695529592</v>
      </c>
      <c r="T108" s="15">
        <v>12050.93689330095</v>
      </c>
      <c r="U108" s="15">
        <f t="shared" si="5"/>
        <v>367264.361125202</v>
      </c>
      <c r="V108" s="15">
        <f t="shared" si="6"/>
        <v>488229.8678598294</v>
      </c>
      <c r="W108" s="15"/>
      <c r="X108" s="15">
        <v>11501</v>
      </c>
      <c r="Y108" s="15">
        <v>3445</v>
      </c>
      <c r="Z108" s="15">
        <v>2620</v>
      </c>
      <c r="AA108" s="15">
        <v>16</v>
      </c>
      <c r="AB108" s="15">
        <v>6477</v>
      </c>
      <c r="AC108" s="15">
        <v>482</v>
      </c>
      <c r="AD108" s="15">
        <v>2468</v>
      </c>
      <c r="AE108" s="15">
        <v>28</v>
      </c>
      <c r="AF108" s="15">
        <f t="shared" si="7"/>
        <v>17582</v>
      </c>
      <c r="AG108" s="15">
        <f t="shared" si="8"/>
        <v>9455</v>
      </c>
      <c r="AI108">
        <v>-0.003778677656088903</v>
      </c>
      <c r="AJ108">
        <v>-0.024974195187799607</v>
      </c>
      <c r="AK108">
        <v>0.06888244965758827</v>
      </c>
      <c r="AL108">
        <v>0.06931094985145278</v>
      </c>
      <c r="AM108">
        <v>-0.00034135859675721997</v>
      </c>
      <c r="AN108">
        <v>-0.001314722817733871</v>
      </c>
      <c r="AO108">
        <v>0.10080117620159942</v>
      </c>
      <c r="AP108">
        <v>0.14254337959122249</v>
      </c>
      <c r="AQ108">
        <v>0.0066702449868846405</v>
      </c>
      <c r="AR108">
        <v>0.04259353323934858</v>
      </c>
    </row>
    <row r="109" spans="1:44" ht="12.75">
      <c r="A109">
        <v>197804</v>
      </c>
      <c r="B109">
        <v>1978</v>
      </c>
      <c r="C109">
        <v>4</v>
      </c>
      <c r="E109">
        <v>2417</v>
      </c>
      <c r="F109">
        <v>1.1</v>
      </c>
      <c r="G109" s="21">
        <f t="shared" si="9"/>
        <v>0.05381385037435089</v>
      </c>
      <c r="H109" s="14"/>
      <c r="I109" s="23" t="e">
        <f>NA()</f>
        <v>#N/A</v>
      </c>
      <c r="J109" s="23" t="e">
        <f>NA()</f>
        <v>#N/A</v>
      </c>
      <c r="K109" s="23" t="e">
        <f>NA()</f>
        <v>#N/A</v>
      </c>
      <c r="L109" s="14"/>
      <c r="M109" s="15">
        <v>146383</v>
      </c>
      <c r="N109" s="15">
        <v>157348</v>
      </c>
      <c r="O109" s="15">
        <v>52560.74246642138</v>
      </c>
      <c r="P109" s="15">
        <v>42097</v>
      </c>
      <c r="Q109" s="15">
        <v>282838</v>
      </c>
      <c r="R109" s="15">
        <v>42148</v>
      </c>
      <c r="S109" s="15">
        <v>203788.30608583387</v>
      </c>
      <c r="T109" s="15">
        <v>11849.350357699674</v>
      </c>
      <c r="U109" s="15">
        <f t="shared" si="5"/>
        <v>398388.7424664214</v>
      </c>
      <c r="V109" s="15">
        <f t="shared" si="6"/>
        <v>540623.6564435335</v>
      </c>
      <c r="W109" s="15"/>
      <c r="X109" s="15">
        <v>12071</v>
      </c>
      <c r="Y109" s="15">
        <v>15116</v>
      </c>
      <c r="Z109" s="15">
        <v>1608</v>
      </c>
      <c r="AA109" s="15">
        <v>425</v>
      </c>
      <c r="AB109" s="15">
        <v>24841</v>
      </c>
      <c r="AC109" s="15">
        <v>980</v>
      </c>
      <c r="AD109" s="15">
        <v>4753</v>
      </c>
      <c r="AE109" s="15">
        <v>-73</v>
      </c>
      <c r="AF109" s="15">
        <f t="shared" si="7"/>
        <v>29220</v>
      </c>
      <c r="AG109" s="15">
        <f t="shared" si="8"/>
        <v>30501</v>
      </c>
      <c r="AI109">
        <v>0.03120334660522274</v>
      </c>
      <c r="AJ109">
        <v>0.01857170080013238</v>
      </c>
      <c r="AK109">
        <v>-0.025141357010818204</v>
      </c>
      <c r="AL109">
        <v>-0.08191719074009723</v>
      </c>
      <c r="AM109">
        <v>0.1027652082818009</v>
      </c>
      <c r="AN109">
        <v>-0.027539154782964</v>
      </c>
      <c r="AO109">
        <v>0.01616956213365018</v>
      </c>
      <c r="AP109">
        <v>-0.01644060875992968</v>
      </c>
      <c r="AQ109">
        <v>0.004378174633721553</v>
      </c>
      <c r="AR109">
        <v>0.053068390029514106</v>
      </c>
    </row>
    <row r="110" spans="1:44" ht="12.75">
      <c r="A110">
        <v>197901</v>
      </c>
      <c r="B110">
        <v>1979</v>
      </c>
      <c r="C110">
        <v>1</v>
      </c>
      <c r="E110">
        <v>2464.4</v>
      </c>
      <c r="F110">
        <v>0.6</v>
      </c>
      <c r="G110" s="21">
        <f t="shared" si="9"/>
        <v>0.052839667405780756</v>
      </c>
      <c r="H110" s="14"/>
      <c r="I110" s="23" t="e">
        <f>NA()</f>
        <v>#N/A</v>
      </c>
      <c r="J110" s="23" t="e">
        <f>NA()</f>
        <v>#N/A</v>
      </c>
      <c r="K110" s="23" t="e">
        <f>NA()</f>
        <v>#N/A</v>
      </c>
      <c r="L110" s="14"/>
      <c r="M110" s="15">
        <v>153178</v>
      </c>
      <c r="N110" s="15">
        <v>152665.6448413257</v>
      </c>
      <c r="O110" s="15">
        <v>56268.20967083765</v>
      </c>
      <c r="P110" s="15">
        <v>45182.28675476017</v>
      </c>
      <c r="Q110" s="15">
        <v>284375</v>
      </c>
      <c r="R110" s="15">
        <v>42797.151921826575</v>
      </c>
      <c r="S110" s="15">
        <v>221045.88373722442</v>
      </c>
      <c r="T110" s="15">
        <v>12750.585343419056</v>
      </c>
      <c r="U110" s="15">
        <f t="shared" si="5"/>
        <v>407294.1412669235</v>
      </c>
      <c r="V110" s="15">
        <f t="shared" si="6"/>
        <v>560968.6210024701</v>
      </c>
      <c r="W110" s="15"/>
      <c r="X110" s="15">
        <v>6795</v>
      </c>
      <c r="Y110" s="15">
        <v>-6326</v>
      </c>
      <c r="Z110" s="15">
        <v>1553</v>
      </c>
      <c r="AA110" s="15">
        <v>685</v>
      </c>
      <c r="AB110" s="15">
        <v>1537</v>
      </c>
      <c r="AC110" s="15">
        <v>879</v>
      </c>
      <c r="AD110" s="15">
        <v>5918</v>
      </c>
      <c r="AE110" s="15">
        <v>29</v>
      </c>
      <c r="AF110" s="15">
        <f t="shared" si="7"/>
        <v>2707</v>
      </c>
      <c r="AG110" s="15">
        <f t="shared" si="8"/>
        <v>8363</v>
      </c>
      <c r="AI110">
        <v>0.0028778750796966714</v>
      </c>
      <c r="AJ110">
        <v>0.01177088979351109</v>
      </c>
      <c r="AK110">
        <v>0.022156093488506282</v>
      </c>
      <c r="AL110">
        <v>0.060443644419922796</v>
      </c>
      <c r="AM110">
        <v>0.007007991983420957</v>
      </c>
      <c r="AN110">
        <v>0.0018070548168238158</v>
      </c>
      <c r="AO110">
        <v>0.06095896882868508</v>
      </c>
      <c r="AP110">
        <v>0.08240684082660821</v>
      </c>
      <c r="AQ110">
        <v>0.015013159630217017</v>
      </c>
      <c r="AR110">
        <v>0.028530212978249488</v>
      </c>
    </row>
    <row r="111" spans="1:44" ht="12.75">
      <c r="A111">
        <v>197902</v>
      </c>
      <c r="B111">
        <v>1979</v>
      </c>
      <c r="C111">
        <v>2</v>
      </c>
      <c r="E111">
        <v>2527.6</v>
      </c>
      <c r="F111">
        <v>-0.1</v>
      </c>
      <c r="G111" s="21">
        <f t="shared" si="9"/>
        <v>0.05150857586437969</v>
      </c>
      <c r="H111" s="14"/>
      <c r="I111" s="23" t="e">
        <f>NA()</f>
        <v>#N/A</v>
      </c>
      <c r="J111" s="23" t="e">
        <f>NA()</f>
        <v>#N/A</v>
      </c>
      <c r="K111" s="23" t="e">
        <f>NA()</f>
        <v>#N/A</v>
      </c>
      <c r="L111" s="14"/>
      <c r="M111" s="15">
        <v>169465</v>
      </c>
      <c r="N111" s="15">
        <v>137545.14361052297</v>
      </c>
      <c r="O111" s="15">
        <v>60146.80619309441</v>
      </c>
      <c r="P111" s="15">
        <v>46122.358499186616</v>
      </c>
      <c r="Q111" s="15">
        <v>292175</v>
      </c>
      <c r="R111" s="15">
        <v>42365.40089656896</v>
      </c>
      <c r="S111" s="15">
        <v>233234.92370794248</v>
      </c>
      <c r="T111" s="15">
        <v>12738.49992470556</v>
      </c>
      <c r="U111" s="15">
        <f t="shared" si="5"/>
        <v>413279.308302804</v>
      </c>
      <c r="V111" s="15">
        <f t="shared" si="6"/>
        <v>580513.8245292171</v>
      </c>
      <c r="W111" s="15"/>
      <c r="X111" s="15">
        <v>16287</v>
      </c>
      <c r="Y111" s="15">
        <v>-12331</v>
      </c>
      <c r="Z111" s="15">
        <v>3353</v>
      </c>
      <c r="AA111" s="15">
        <v>353</v>
      </c>
      <c r="AB111" s="15">
        <v>7800</v>
      </c>
      <c r="AC111" s="15">
        <v>537</v>
      </c>
      <c r="AD111" s="15">
        <v>7417</v>
      </c>
      <c r="AE111" s="15">
        <v>-45</v>
      </c>
      <c r="AF111" s="15">
        <f t="shared" si="7"/>
        <v>7662</v>
      </c>
      <c r="AG111" s="15">
        <f t="shared" si="8"/>
        <v>15709</v>
      </c>
      <c r="AI111">
        <v>-0.008491731410038363</v>
      </c>
      <c r="AJ111">
        <v>-0.030142274499896243</v>
      </c>
      <c r="AK111">
        <v>0.01792664790929577</v>
      </c>
      <c r="AL111">
        <v>0.0030947544786191425</v>
      </c>
      <c r="AM111">
        <v>-0.0069054759116816515</v>
      </c>
      <c r="AN111">
        <v>-0.030263865874314684</v>
      </c>
      <c r="AO111">
        <v>0.03261931366863738</v>
      </c>
      <c r="AP111">
        <v>-0.004870541853219709</v>
      </c>
      <c r="AQ111">
        <v>-0.011694577623961144</v>
      </c>
      <c r="AR111">
        <v>0.006874057002113611</v>
      </c>
    </row>
    <row r="112" spans="1:44" ht="12.75">
      <c r="A112">
        <v>197903</v>
      </c>
      <c r="B112">
        <v>1979</v>
      </c>
      <c r="C112">
        <v>3</v>
      </c>
      <c r="E112">
        <v>2600.7</v>
      </c>
      <c r="F112">
        <v>5.1</v>
      </c>
      <c r="G112" s="21">
        <f t="shared" si="9"/>
        <v>0.050551034857848315</v>
      </c>
      <c r="H112" s="14"/>
      <c r="I112" s="23" t="e">
        <f>NA()</f>
        <v>#N/A</v>
      </c>
      <c r="J112" s="23" t="e">
        <f>NA()</f>
        <v>#N/A</v>
      </c>
      <c r="K112" s="23" t="e">
        <f>NA()</f>
        <v>#N/A</v>
      </c>
      <c r="L112" s="14"/>
      <c r="M112" s="15">
        <v>183877</v>
      </c>
      <c r="N112" s="15">
        <v>147301.42147460405</v>
      </c>
      <c r="O112" s="15">
        <v>66222.07336454293</v>
      </c>
      <c r="P112" s="15">
        <v>49192.201935002246</v>
      </c>
      <c r="Q112" s="15">
        <v>309856</v>
      </c>
      <c r="R112" s="15">
        <v>44630.45590332904</v>
      </c>
      <c r="S112" s="15">
        <v>257588.22839021386</v>
      </c>
      <c r="T112" s="15">
        <v>14477.284446375474</v>
      </c>
      <c r="U112" s="15">
        <f t="shared" si="5"/>
        <v>446592.6967741492</v>
      </c>
      <c r="V112" s="15">
        <f t="shared" si="6"/>
        <v>626551.9687399184</v>
      </c>
      <c r="W112" s="15"/>
      <c r="X112" s="15">
        <v>14412</v>
      </c>
      <c r="Y112" s="15">
        <v>7358</v>
      </c>
      <c r="Z112" s="15">
        <v>3382</v>
      </c>
      <c r="AA112" s="15">
        <v>197</v>
      </c>
      <c r="AB112" s="15">
        <v>17681</v>
      </c>
      <c r="AC112" s="15">
        <v>1723</v>
      </c>
      <c r="AD112" s="15">
        <v>6675</v>
      </c>
      <c r="AE112" s="15">
        <v>608</v>
      </c>
      <c r="AF112" s="15">
        <f t="shared" si="7"/>
        <v>25349</v>
      </c>
      <c r="AG112" s="15">
        <f t="shared" si="8"/>
        <v>26687</v>
      </c>
      <c r="AI112">
        <v>-0.004133345325253265</v>
      </c>
      <c r="AJ112">
        <v>0.013041475015743452</v>
      </c>
      <c r="AK112">
        <v>0.042688438441266345</v>
      </c>
      <c r="AL112">
        <v>0.057811596656441304</v>
      </c>
      <c r="AM112">
        <v>0.0007743153725670651</v>
      </c>
      <c r="AN112">
        <v>0.013402797048750678</v>
      </c>
      <c r="AO112">
        <v>0.08312172083673125</v>
      </c>
      <c r="AP112">
        <v>0.09133534757413017</v>
      </c>
      <c r="AQ112">
        <v>0.015287352791140785</v>
      </c>
      <c r="AR112">
        <v>0.03665594368644442</v>
      </c>
    </row>
    <row r="113" spans="1:44" ht="12.75">
      <c r="A113">
        <v>197904</v>
      </c>
      <c r="B113">
        <v>1979</v>
      </c>
      <c r="C113">
        <v>4</v>
      </c>
      <c r="E113">
        <v>2660.5</v>
      </c>
      <c r="F113">
        <v>0.1</v>
      </c>
      <c r="G113" s="21">
        <f t="shared" si="9"/>
        <v>0.04942419708882018</v>
      </c>
      <c r="H113" s="14"/>
      <c r="I113" s="23" t="e">
        <f>NA()</f>
        <v>#N/A</v>
      </c>
      <c r="J113" s="23" t="e">
        <f>NA()</f>
        <v>#N/A</v>
      </c>
      <c r="K113" s="23" t="e">
        <f>NA()</f>
        <v>#N/A</v>
      </c>
      <c r="L113" s="14"/>
      <c r="M113" s="15">
        <v>191836</v>
      </c>
      <c r="N113" s="15">
        <v>141042</v>
      </c>
      <c r="O113" s="15">
        <v>69209.10909400365</v>
      </c>
      <c r="P113" s="15">
        <v>48318</v>
      </c>
      <c r="Q113" s="15">
        <v>393631</v>
      </c>
      <c r="R113" s="15">
        <v>41966</v>
      </c>
      <c r="S113" s="15">
        <v>254922.13393986868</v>
      </c>
      <c r="T113" s="15">
        <v>13974.458095943613</v>
      </c>
      <c r="U113" s="15">
        <f t="shared" si="5"/>
        <v>450405.1090940037</v>
      </c>
      <c r="V113" s="15">
        <f t="shared" si="6"/>
        <v>704493.5920358123</v>
      </c>
      <c r="W113" s="15"/>
      <c r="X113" s="15">
        <v>5514</v>
      </c>
      <c r="Y113" s="15">
        <v>-4347</v>
      </c>
      <c r="Z113" s="15">
        <v>3588</v>
      </c>
      <c r="AA113" s="15">
        <v>379</v>
      </c>
      <c r="AB113" s="15">
        <v>7947</v>
      </c>
      <c r="AC113" s="15">
        <v>562</v>
      </c>
      <c r="AD113" s="15">
        <v>5213</v>
      </c>
      <c r="AE113" s="15">
        <v>433</v>
      </c>
      <c r="AF113" s="15">
        <f t="shared" si="7"/>
        <v>5134</v>
      </c>
      <c r="AG113" s="15">
        <f t="shared" si="8"/>
        <v>14155</v>
      </c>
      <c r="AI113">
        <v>0.008332895933807608</v>
      </c>
      <c r="AJ113">
        <v>-0.019487894211907206</v>
      </c>
      <c r="AK113">
        <v>0.006356029623773449</v>
      </c>
      <c r="AL113">
        <v>-0.03153637945361061</v>
      </c>
      <c r="AM113">
        <v>0.24380525779990753</v>
      </c>
      <c r="AN113">
        <v>-0.07912871442962649</v>
      </c>
      <c r="AO113">
        <v>-0.01173993497135675</v>
      </c>
      <c r="AP113">
        <v>-0.0710291233447432</v>
      </c>
      <c r="AQ113">
        <v>-0.005541356381181561</v>
      </c>
      <c r="AR113">
        <v>0.10881840963885332</v>
      </c>
    </row>
    <row r="114" spans="1:44" ht="12.75">
      <c r="A114">
        <v>198001</v>
      </c>
      <c r="B114">
        <v>1980</v>
      </c>
      <c r="C114">
        <v>1</v>
      </c>
      <c r="E114">
        <v>2725.3</v>
      </c>
      <c r="F114">
        <v>-7.9</v>
      </c>
      <c r="G114" s="21">
        <f t="shared" si="9"/>
        <v>0.04752433726738565</v>
      </c>
      <c r="H114" s="14"/>
      <c r="I114" s="23" t="e">
        <f>NA()</f>
        <v>#N/A</v>
      </c>
      <c r="J114" s="23" t="e">
        <f>NA()</f>
        <v>#N/A</v>
      </c>
      <c r="K114" s="23" t="e">
        <f>NA()</f>
        <v>#N/A</v>
      </c>
      <c r="L114" s="14"/>
      <c r="M114" s="15">
        <v>195410</v>
      </c>
      <c r="N114" s="15">
        <v>143067.11732081155</v>
      </c>
      <c r="O114" s="15">
        <v>69833.59232089053</v>
      </c>
      <c r="P114" s="15">
        <v>47862.3201778766</v>
      </c>
      <c r="Q114" s="15">
        <v>400407</v>
      </c>
      <c r="R114" s="15">
        <v>40659.8949328924</v>
      </c>
      <c r="S114" s="15">
        <v>252542.61154002137</v>
      </c>
      <c r="T114" s="15">
        <v>13915.18773952009</v>
      </c>
      <c r="U114" s="15">
        <f t="shared" si="5"/>
        <v>456173.0298195787</v>
      </c>
      <c r="V114" s="15">
        <f t="shared" si="6"/>
        <v>707524.6942124339</v>
      </c>
      <c r="W114" s="15"/>
      <c r="X114" s="15">
        <v>3574</v>
      </c>
      <c r="Y114" s="15">
        <v>524</v>
      </c>
      <c r="Z114" s="15">
        <v>3321</v>
      </c>
      <c r="AA114" s="15">
        <v>2163</v>
      </c>
      <c r="AB114" s="15">
        <v>6776</v>
      </c>
      <c r="AC114" s="15">
        <v>105</v>
      </c>
      <c r="AD114" s="15">
        <v>5849</v>
      </c>
      <c r="AE114" s="15">
        <v>682</v>
      </c>
      <c r="AF114" s="15">
        <f t="shared" si="7"/>
        <v>9582</v>
      </c>
      <c r="AG114" s="15">
        <f t="shared" si="8"/>
        <v>13412</v>
      </c>
      <c r="AI114">
        <v>-0.005466874953991799</v>
      </c>
      <c r="AJ114">
        <v>0.0050760334812161405</v>
      </c>
      <c r="AK114">
        <v>-0.04657225146125889</v>
      </c>
      <c r="AL114">
        <v>-0.06032142291265564</v>
      </c>
      <c r="AM114">
        <v>0.0035790846768633706</v>
      </c>
      <c r="AN114">
        <v>-0.03161035212314486</v>
      </c>
      <c r="AO114">
        <v>-0.03873751873223431</v>
      </c>
      <c r="AP114">
        <v>-0.050160000398616574</v>
      </c>
      <c r="AQ114">
        <v>-0.014333183069043855</v>
      </c>
      <c r="AR114">
        <v>-0.014840232803197522</v>
      </c>
    </row>
    <row r="115" spans="1:44" ht="12.75">
      <c r="A115">
        <v>198002</v>
      </c>
      <c r="B115">
        <v>1980</v>
      </c>
      <c r="C115">
        <v>2</v>
      </c>
      <c r="E115">
        <v>2729.3</v>
      </c>
      <c r="F115">
        <v>12.7</v>
      </c>
      <c r="G115" s="21">
        <f t="shared" si="9"/>
        <v>0.0486179886252175</v>
      </c>
      <c r="H115" s="14"/>
      <c r="I115" s="23" t="e">
        <f>NA()</f>
        <v>#N/A</v>
      </c>
      <c r="J115" s="23" t="e">
        <f>NA()</f>
        <v>#N/A</v>
      </c>
      <c r="K115" s="23" t="e">
        <f>NA()</f>
        <v>#N/A</v>
      </c>
      <c r="L115" s="14"/>
      <c r="M115" s="15">
        <v>196324</v>
      </c>
      <c r="N115" s="15">
        <v>150057.3869542296</v>
      </c>
      <c r="O115" s="15">
        <v>81564.39919952786</v>
      </c>
      <c r="P115" s="15">
        <v>53874.541062989745</v>
      </c>
      <c r="Q115" s="15">
        <v>421058</v>
      </c>
      <c r="R115" s="15">
        <v>44242.55403405186</v>
      </c>
      <c r="S115" s="15">
        <v>294421.82682810293</v>
      </c>
      <c r="T115" s="15">
        <v>17106.667148333592</v>
      </c>
      <c r="U115" s="15">
        <f t="shared" si="5"/>
        <v>481820.32721674716</v>
      </c>
      <c r="V115" s="15">
        <f t="shared" si="6"/>
        <v>776829.0480104884</v>
      </c>
      <c r="W115" s="15"/>
      <c r="X115" s="15">
        <v>914</v>
      </c>
      <c r="Y115" s="15">
        <v>4387</v>
      </c>
      <c r="Z115" s="15">
        <v>5756</v>
      </c>
      <c r="AA115" s="15">
        <v>316</v>
      </c>
      <c r="AB115" s="15">
        <v>20651</v>
      </c>
      <c r="AC115" s="15">
        <v>909</v>
      </c>
      <c r="AD115" s="15">
        <v>2790</v>
      </c>
      <c r="AE115" s="15">
        <v>478</v>
      </c>
      <c r="AF115" s="15">
        <f t="shared" si="7"/>
        <v>11373</v>
      </c>
      <c r="AG115" s="15">
        <f t="shared" si="8"/>
        <v>24828</v>
      </c>
      <c r="AI115">
        <v>0.00031285490259379267</v>
      </c>
      <c r="AJ115">
        <v>0.019570093560294988</v>
      </c>
      <c r="AK115">
        <v>0.06789799969225273</v>
      </c>
      <c r="AL115">
        <v>0.12222993806046663</v>
      </c>
      <c r="AM115">
        <v>0.0016725803471823696</v>
      </c>
      <c r="AN115">
        <v>0.06831485186672492</v>
      </c>
      <c r="AO115">
        <v>0.14606067244696308</v>
      </c>
      <c r="AP115">
        <v>0.20098283551493473</v>
      </c>
      <c r="AQ115">
        <v>0.029464890320145563</v>
      </c>
      <c r="AR115">
        <v>0.060787821910283486</v>
      </c>
    </row>
    <row r="116" spans="1:44" ht="12.75">
      <c r="A116">
        <v>198003</v>
      </c>
      <c r="B116">
        <v>1980</v>
      </c>
      <c r="C116">
        <v>3</v>
      </c>
      <c r="E116">
        <v>2786.6</v>
      </c>
      <c r="F116">
        <v>31</v>
      </c>
      <c r="G116" s="21">
        <f t="shared" si="9"/>
        <v>0.05039943886987947</v>
      </c>
      <c r="H116" s="14"/>
      <c r="I116" s="23" t="e">
        <f>NA()</f>
        <v>#N/A</v>
      </c>
      <c r="J116" s="23" t="e">
        <f>NA()</f>
        <v>#N/A</v>
      </c>
      <c r="K116" s="23" t="e">
        <f>NA()</f>
        <v>#N/A</v>
      </c>
      <c r="L116" s="14"/>
      <c r="M116" s="15">
        <v>200144</v>
      </c>
      <c r="N116" s="15">
        <v>159178.85318476494</v>
      </c>
      <c r="O116" s="15">
        <v>92036.32812937195</v>
      </c>
      <c r="P116" s="15">
        <v>59919.790631676246</v>
      </c>
      <c r="Q116" s="15">
        <v>435636</v>
      </c>
      <c r="R116" s="15">
        <v>44473.33188272389</v>
      </c>
      <c r="S116" s="15">
        <v>305476.22693402343</v>
      </c>
      <c r="T116" s="15">
        <v>18599.966422393412</v>
      </c>
      <c r="U116" s="15">
        <f t="shared" si="5"/>
        <v>511278.9719458132</v>
      </c>
      <c r="V116" s="15">
        <f t="shared" si="6"/>
        <v>804185.5252391407</v>
      </c>
      <c r="W116" s="15"/>
      <c r="X116" s="15">
        <v>3820</v>
      </c>
      <c r="Y116" s="15">
        <v>5643</v>
      </c>
      <c r="Z116" s="15">
        <v>4713</v>
      </c>
      <c r="AA116" s="15">
        <v>754</v>
      </c>
      <c r="AB116" s="15">
        <v>14578</v>
      </c>
      <c r="AC116" s="15">
        <v>85</v>
      </c>
      <c r="AD116" s="15">
        <v>3538</v>
      </c>
      <c r="AE116" s="15">
        <v>859</v>
      </c>
      <c r="AF116" s="15">
        <f t="shared" si="7"/>
        <v>14930</v>
      </c>
      <c r="AG116" s="15">
        <f t="shared" si="8"/>
        <v>19060</v>
      </c>
      <c r="AI116">
        <v>-0.007910242621106876</v>
      </c>
      <c r="AJ116">
        <v>0.01588068943619209</v>
      </c>
      <c r="AK116">
        <v>0.09849795571333253</v>
      </c>
      <c r="AL116">
        <v>0.09167309004264927</v>
      </c>
      <c r="AM116">
        <v>-0.020282826320310473</v>
      </c>
      <c r="AN116">
        <v>-0.017063883160408702</v>
      </c>
      <c r="AO116">
        <v>0.05429076767100416</v>
      </c>
      <c r="AP116">
        <v>0.016932416411657537</v>
      </c>
      <c r="AQ116">
        <v>0.0285539505091391</v>
      </c>
      <c r="AR116">
        <v>0.00884651940940839</v>
      </c>
    </row>
    <row r="117" spans="1:44" ht="12.75">
      <c r="A117">
        <v>198004</v>
      </c>
      <c r="B117">
        <v>1980</v>
      </c>
      <c r="C117">
        <v>4</v>
      </c>
      <c r="E117">
        <v>2916.9</v>
      </c>
      <c r="F117">
        <v>9.6</v>
      </c>
      <c r="G117" s="21">
        <f t="shared" si="9"/>
        <v>0.0489708513678241</v>
      </c>
      <c r="H117" s="14"/>
      <c r="I117" s="23" t="e">
        <f>NA()</f>
        <v>#N/A</v>
      </c>
      <c r="J117" s="23" t="e">
        <f>NA()</f>
        <v>#N/A</v>
      </c>
      <c r="K117" s="23" t="e">
        <f>NA()</f>
        <v>#N/A</v>
      </c>
      <c r="L117" s="14"/>
      <c r="M117" s="15">
        <v>219322</v>
      </c>
      <c r="N117" s="15">
        <v>157972</v>
      </c>
      <c r="O117" s="15">
        <v>100596.30160048894</v>
      </c>
      <c r="P117" s="15">
        <v>64570</v>
      </c>
      <c r="Q117" s="15">
        <v>479280</v>
      </c>
      <c r="R117" s="15">
        <v>43524</v>
      </c>
      <c r="S117" s="15">
        <v>302574.47617119574</v>
      </c>
      <c r="T117" s="15">
        <v>18930</v>
      </c>
      <c r="U117" s="15">
        <f t="shared" si="5"/>
        <v>542460.301600489</v>
      </c>
      <c r="V117" s="15">
        <f t="shared" si="6"/>
        <v>844308.4761711957</v>
      </c>
      <c r="W117" s="15"/>
      <c r="X117" s="15">
        <v>11823</v>
      </c>
      <c r="Y117" s="15">
        <v>9792</v>
      </c>
      <c r="Z117" s="16">
        <v>3128</v>
      </c>
      <c r="AA117" s="15">
        <v>1983</v>
      </c>
      <c r="AB117" s="15">
        <v>21021</v>
      </c>
      <c r="AC117" s="15">
        <v>103</v>
      </c>
      <c r="AD117" s="15">
        <v>7045</v>
      </c>
      <c r="AE117" s="15">
        <v>347</v>
      </c>
      <c r="AF117" s="15">
        <f t="shared" si="7"/>
        <v>26726</v>
      </c>
      <c r="AG117" s="15">
        <f t="shared" si="8"/>
        <v>28516</v>
      </c>
      <c r="AI117">
        <v>0.029138063594763265</v>
      </c>
      <c r="AJ117">
        <v>-0.07829655941902702</v>
      </c>
      <c r="AK117">
        <v>0.07954282492184461</v>
      </c>
      <c r="AL117">
        <v>0.0366226904188159</v>
      </c>
      <c r="AM117">
        <v>0.049758159426443564</v>
      </c>
      <c r="AN117">
        <v>-0.028295296698243638</v>
      </c>
      <c r="AO117">
        <v>-0.02819141154811495</v>
      </c>
      <c r="AP117">
        <v>-0.0047540061264229605</v>
      </c>
      <c r="AQ117">
        <v>0.005497350811803367</v>
      </c>
      <c r="AR117">
        <v>0.014706527787644117</v>
      </c>
    </row>
    <row r="118" spans="1:44" ht="12.75">
      <c r="A118">
        <v>198101</v>
      </c>
      <c r="B118">
        <v>1981</v>
      </c>
      <c r="C118">
        <v>1</v>
      </c>
      <c r="E118">
        <v>3052.7</v>
      </c>
      <c r="F118">
        <v>4.5</v>
      </c>
      <c r="G118" s="21">
        <f t="shared" si="9"/>
        <v>0.047160898992631484</v>
      </c>
      <c r="H118" s="14"/>
      <c r="I118" s="23" t="e">
        <f>NA()</f>
        <v>#N/A</v>
      </c>
      <c r="J118" s="23" t="e">
        <f>NA()</f>
        <v>#N/A</v>
      </c>
      <c r="K118" s="23" t="e">
        <f>NA()</f>
        <v>#N/A</v>
      </c>
      <c r="L118" s="14"/>
      <c r="M118" s="15">
        <v>213030</v>
      </c>
      <c r="N118" s="15">
        <v>169401.77648888287</v>
      </c>
      <c r="O118" s="15">
        <v>103870.1478057063</v>
      </c>
      <c r="P118" s="15">
        <v>66412.14849734827</v>
      </c>
      <c r="Q118" s="15">
        <v>498793</v>
      </c>
      <c r="R118" s="15">
        <v>43088.98258565228</v>
      </c>
      <c r="S118" s="15">
        <v>298327.5077676912</v>
      </c>
      <c r="T118" s="15">
        <v>18556.01702796083</v>
      </c>
      <c r="U118" s="15">
        <f t="shared" si="5"/>
        <v>552714.0727919374</v>
      </c>
      <c r="V118" s="15">
        <f t="shared" si="6"/>
        <v>858765.5073813044</v>
      </c>
      <c r="W118" s="15"/>
      <c r="X118" s="15">
        <v>-6292</v>
      </c>
      <c r="Y118" s="15">
        <v>11237</v>
      </c>
      <c r="Z118" s="15">
        <v>3146</v>
      </c>
      <c r="AA118" s="15">
        <v>1728</v>
      </c>
      <c r="AB118" s="15">
        <v>19513</v>
      </c>
      <c r="AC118" s="15">
        <v>315</v>
      </c>
      <c r="AD118" s="15">
        <v>2422</v>
      </c>
      <c r="AE118" s="15">
        <v>158</v>
      </c>
      <c r="AF118" s="15">
        <f t="shared" si="7"/>
        <v>9819</v>
      </c>
      <c r="AG118" s="15">
        <f t="shared" si="8"/>
        <v>22408</v>
      </c>
      <c r="AI118">
        <v>-0.00778550631381833</v>
      </c>
      <c r="AJ118">
        <v>-0.004721563247006434</v>
      </c>
      <c r="AK118">
        <v>0.020729449490844206</v>
      </c>
      <c r="AL118">
        <v>-0.004973673137691793</v>
      </c>
      <c r="AM118">
        <v>0.0035691007613300393</v>
      </c>
      <c r="AN118">
        <v>-0.015079944360000555</v>
      </c>
      <c r="AO118">
        <v>-0.030005573330726724</v>
      </c>
      <c r="AP118">
        <v>-0.026223038472689916</v>
      </c>
      <c r="AQ118">
        <v>-0.001324691189112358</v>
      </c>
      <c r="AR118">
        <v>-0.010038436586952174</v>
      </c>
    </row>
    <row r="119" spans="1:44" ht="12.75">
      <c r="A119">
        <v>198102</v>
      </c>
      <c r="B119">
        <v>1981</v>
      </c>
      <c r="C119">
        <v>2</v>
      </c>
      <c r="E119">
        <v>3085.9</v>
      </c>
      <c r="F119">
        <v>3.1</v>
      </c>
      <c r="G119" s="21">
        <f t="shared" si="9"/>
        <v>0.04690465548294051</v>
      </c>
      <c r="H119" s="14"/>
      <c r="I119" s="23" t="e">
        <f>NA()</f>
        <v>#N/A</v>
      </c>
      <c r="J119" s="23" t="e">
        <f>NA()</f>
        <v>#N/A</v>
      </c>
      <c r="K119" s="23" t="e">
        <f>NA()</f>
        <v>#N/A</v>
      </c>
      <c r="L119" s="14"/>
      <c r="M119" s="15">
        <v>219329</v>
      </c>
      <c r="N119" s="15">
        <v>160105.92103106753</v>
      </c>
      <c r="O119" s="15">
        <v>106534.15978925746</v>
      </c>
      <c r="P119" s="15">
        <v>67042.07356130196</v>
      </c>
      <c r="Q119" s="15">
        <v>515669</v>
      </c>
      <c r="R119" s="15">
        <v>41297.395922631724</v>
      </c>
      <c r="S119" s="15">
        <v>287291.911283792</v>
      </c>
      <c r="T119" s="15">
        <v>16916.977522767178</v>
      </c>
      <c r="U119" s="15">
        <f t="shared" si="5"/>
        <v>553011.1543816269</v>
      </c>
      <c r="V119" s="15">
        <f t="shared" si="6"/>
        <v>861175.2847291909</v>
      </c>
      <c r="W119" s="15"/>
      <c r="X119" s="15">
        <v>6299</v>
      </c>
      <c r="Y119" s="15">
        <v>803</v>
      </c>
      <c r="Z119" s="15">
        <v>5294</v>
      </c>
      <c r="AA119" s="15">
        <v>2969</v>
      </c>
      <c r="AB119" s="15">
        <v>16876</v>
      </c>
      <c r="AC119" s="15">
        <v>1339</v>
      </c>
      <c r="AD119" s="15">
        <v>5613</v>
      </c>
      <c r="AE119" s="15">
        <v>225</v>
      </c>
      <c r="AF119" s="15">
        <f t="shared" si="7"/>
        <v>15365</v>
      </c>
      <c r="AG119" s="15">
        <f t="shared" si="8"/>
        <v>24053</v>
      </c>
      <c r="AI119">
        <v>0.008991373593140648</v>
      </c>
      <c r="AJ119">
        <v>-0.0527071465440847</v>
      </c>
      <c r="AK119">
        <v>-0.014478180463112056</v>
      </c>
      <c r="AL119">
        <v>-0.02672479198413148</v>
      </c>
      <c r="AM119">
        <v>0.012277480084519721</v>
      </c>
      <c r="AN119">
        <v>-0.0624694038292955</v>
      </c>
      <c r="AO119">
        <v>-0.05151013673226617</v>
      </c>
      <c r="AP119">
        <v>-0.09156757845337908</v>
      </c>
      <c r="AQ119">
        <v>-0.01863081346744168</v>
      </c>
      <c r="AR119">
        <v>-0.01578827931280202</v>
      </c>
    </row>
    <row r="120" spans="1:44" ht="12.75">
      <c r="A120">
        <v>198103</v>
      </c>
      <c r="B120">
        <v>1981</v>
      </c>
      <c r="C120">
        <v>3</v>
      </c>
      <c r="E120">
        <v>3178.7</v>
      </c>
      <c r="F120">
        <v>10</v>
      </c>
      <c r="G120" s="21">
        <f t="shared" si="9"/>
        <v>0.04632179078076136</v>
      </c>
      <c r="H120" s="14"/>
      <c r="I120" s="23" t="e">
        <f>NA()</f>
        <v>#N/A</v>
      </c>
      <c r="J120" s="23" t="e">
        <f>NA()</f>
        <v>#N/A</v>
      </c>
      <c r="K120" s="23" t="e">
        <f>NA()</f>
        <v>#N/A</v>
      </c>
      <c r="L120" s="14"/>
      <c r="M120" s="15">
        <v>233507</v>
      </c>
      <c r="N120" s="15">
        <v>151919.20474468314</v>
      </c>
      <c r="O120" s="15">
        <v>103266.17563153176</v>
      </c>
      <c r="P120" s="15">
        <v>60038.457940340384</v>
      </c>
      <c r="Q120" s="15">
        <v>531785</v>
      </c>
      <c r="R120" s="15">
        <v>40876.40751954729</v>
      </c>
      <c r="S120" s="15">
        <v>259165.37764458812</v>
      </c>
      <c r="T120" s="15">
        <v>14871.051829336931</v>
      </c>
      <c r="U120" s="15">
        <f t="shared" si="5"/>
        <v>548730.8383165553</v>
      </c>
      <c r="V120" s="15">
        <f t="shared" si="6"/>
        <v>846697.8369934723</v>
      </c>
      <c r="W120" s="15"/>
      <c r="X120" s="15">
        <v>14178</v>
      </c>
      <c r="Y120" s="15">
        <v>-2829</v>
      </c>
      <c r="Z120" s="15">
        <v>5505</v>
      </c>
      <c r="AA120" s="15">
        <v>676</v>
      </c>
      <c r="AB120" s="15">
        <v>16116</v>
      </c>
      <c r="AC120" s="15">
        <v>981</v>
      </c>
      <c r="AD120" s="15">
        <v>585</v>
      </c>
      <c r="AE120" s="15">
        <v>-284</v>
      </c>
      <c r="AF120" s="15">
        <f t="shared" si="7"/>
        <v>17530</v>
      </c>
      <c r="AG120" s="15">
        <f t="shared" si="8"/>
        <v>17398</v>
      </c>
      <c r="AI120">
        <v>0.013343322605670036</v>
      </c>
      <c r="AJ120">
        <v>-0.023357851072832232</v>
      </c>
      <c r="AK120">
        <v>-0.07843004587204694</v>
      </c>
      <c r="AL120">
        <v>-0.10593489485730423</v>
      </c>
      <c r="AM120">
        <v>0.015579586103021164</v>
      </c>
      <c r="AN120">
        <v>-0.019655440568919342</v>
      </c>
      <c r="AO120">
        <v>-0.10436461048410092</v>
      </c>
      <c r="AP120">
        <v>-0.09329552311964277</v>
      </c>
      <c r="AQ120">
        <v>-0.02931832568351056</v>
      </c>
      <c r="AR120">
        <v>-0.028112525599161213</v>
      </c>
    </row>
    <row r="121" spans="1:44" ht="12.75">
      <c r="A121">
        <v>198104</v>
      </c>
      <c r="B121">
        <v>1981</v>
      </c>
      <c r="C121">
        <v>4</v>
      </c>
      <c r="E121">
        <v>3196.4</v>
      </c>
      <c r="F121">
        <v>7.6</v>
      </c>
      <c r="G121" s="21">
        <f t="shared" si="9"/>
        <v>0.04665970352734518</v>
      </c>
      <c r="H121" s="14"/>
      <c r="I121" s="23" t="e">
        <f>NA()</f>
        <v>#N/A</v>
      </c>
      <c r="J121" s="23" t="e">
        <f>NA()</f>
        <v>#N/A</v>
      </c>
      <c r="K121" s="23" t="e">
        <f>NA()</f>
        <v>#N/A</v>
      </c>
      <c r="L121" s="14"/>
      <c r="M121" s="15">
        <v>263028</v>
      </c>
      <c r="N121" s="15">
        <v>169619</v>
      </c>
      <c r="O121" s="15">
        <v>118587.53326036093</v>
      </c>
      <c r="P121" s="15">
        <v>64630</v>
      </c>
      <c r="Q121" s="15">
        <v>531721</v>
      </c>
      <c r="R121" s="15">
        <v>45680</v>
      </c>
      <c r="S121" s="15">
        <v>275240.69978673797</v>
      </c>
      <c r="T121" s="15">
        <v>16470</v>
      </c>
      <c r="U121" s="15">
        <f t="shared" si="5"/>
        <v>615864.533260361</v>
      </c>
      <c r="V121" s="15">
        <f t="shared" si="6"/>
        <v>869111.699786738</v>
      </c>
      <c r="W121" s="15"/>
      <c r="X121" s="15">
        <v>26492</v>
      </c>
      <c r="Y121" s="15">
        <v>5333</v>
      </c>
      <c r="Z121" s="15">
        <v>11251</v>
      </c>
      <c r="AA121" s="15">
        <v>442</v>
      </c>
      <c r="AB121" s="15">
        <v>45225</v>
      </c>
      <c r="AC121" s="15">
        <v>2852</v>
      </c>
      <c r="AD121" s="15">
        <v>1004</v>
      </c>
      <c r="AE121" s="15">
        <v>114</v>
      </c>
      <c r="AF121" s="15">
        <f t="shared" si="7"/>
        <v>43518</v>
      </c>
      <c r="AG121" s="15">
        <f t="shared" si="8"/>
        <v>49195</v>
      </c>
      <c r="AI121">
        <v>0.028807492143303415</v>
      </c>
      <c r="AJ121">
        <v>0.0969670225049636</v>
      </c>
      <c r="AK121">
        <v>0.017200545420236406</v>
      </c>
      <c r="AL121">
        <v>0.08357811490605176</v>
      </c>
      <c r="AM121">
        <v>-0.06449576489357403</v>
      </c>
      <c r="AN121">
        <v>0.0726217835913205</v>
      </c>
      <c r="AO121">
        <v>0.048008036426590746</v>
      </c>
      <c r="AP121">
        <v>0.12437534681857923</v>
      </c>
      <c r="AQ121">
        <v>0.051524606620839034</v>
      </c>
      <c r="AR121">
        <v>-0.020204378341811373</v>
      </c>
    </row>
    <row r="122" spans="1:44" ht="12.75">
      <c r="A122">
        <v>198201</v>
      </c>
      <c r="B122">
        <v>1982</v>
      </c>
      <c r="C122">
        <v>1</v>
      </c>
      <c r="E122">
        <v>3186.8</v>
      </c>
      <c r="F122">
        <v>3.7</v>
      </c>
      <c r="G122" s="21">
        <f t="shared" si="9"/>
        <v>0.04709052226522096</v>
      </c>
      <c r="H122" s="14"/>
      <c r="I122" s="23">
        <v>235947</v>
      </c>
      <c r="J122" s="23">
        <v>961015</v>
      </c>
      <c r="K122" s="23">
        <v>725068</v>
      </c>
      <c r="L122" s="14"/>
      <c r="M122" s="15">
        <v>287002</v>
      </c>
      <c r="N122" s="15">
        <v>172349.19430989545</v>
      </c>
      <c r="O122" s="15">
        <v>113356.57693982596</v>
      </c>
      <c r="P122" s="15">
        <v>59936.08200734394</v>
      </c>
      <c r="Q122" s="15">
        <v>572083</v>
      </c>
      <c r="R122" s="15">
        <v>46183.09079993366</v>
      </c>
      <c r="S122" s="15">
        <v>251786.9515681133</v>
      </c>
      <c r="T122" s="15">
        <v>14658.37046425565</v>
      </c>
      <c r="U122" s="15">
        <f t="shared" si="5"/>
        <v>632643.8532570654</v>
      </c>
      <c r="V122" s="15">
        <f t="shared" si="6"/>
        <v>884711.4128323026</v>
      </c>
      <c r="W122" s="15"/>
      <c r="X122" s="15">
        <v>23974</v>
      </c>
      <c r="Y122" s="15">
        <v>221</v>
      </c>
      <c r="Z122" s="15">
        <v>2136</v>
      </c>
      <c r="AA122" s="15">
        <v>891</v>
      </c>
      <c r="AB122" s="15">
        <v>40362</v>
      </c>
      <c r="AC122" s="15">
        <v>825</v>
      </c>
      <c r="AD122" s="15">
        <v>-3626</v>
      </c>
      <c r="AE122" s="15">
        <v>-197</v>
      </c>
      <c r="AF122" s="15">
        <f t="shared" si="7"/>
        <v>27222</v>
      </c>
      <c r="AG122" s="15">
        <f t="shared" si="8"/>
        <v>37364</v>
      </c>
      <c r="AI122">
        <v>0.00806828809422768</v>
      </c>
      <c r="AJ122">
        <v>0.021441326455885867</v>
      </c>
      <c r="AK122">
        <v>-0.03578723942978933</v>
      </c>
      <c r="AL122">
        <v>-0.0814443105575624</v>
      </c>
      <c r="AM122">
        <v>0.008990251920895883</v>
      </c>
      <c r="AN122">
        <v>0.0006422763946059597</v>
      </c>
      <c r="AO122">
        <v>-0.046364872046822686</v>
      </c>
      <c r="AP122">
        <v>-0.09277108535900695</v>
      </c>
      <c r="AQ122">
        <v>-0.006045615120595498</v>
      </c>
      <c r="AR122">
        <v>-0.01085255343061491</v>
      </c>
    </row>
    <row r="123" spans="1:44" ht="12.75">
      <c r="A123">
        <v>198202</v>
      </c>
      <c r="B123">
        <v>1982</v>
      </c>
      <c r="C123">
        <v>2</v>
      </c>
      <c r="E123">
        <v>3242.7</v>
      </c>
      <c r="F123">
        <v>20.6</v>
      </c>
      <c r="G123" s="21">
        <f t="shared" si="9"/>
        <v>0.047866924585933376</v>
      </c>
      <c r="H123" s="14"/>
      <c r="I123" s="23">
        <v>235947</v>
      </c>
      <c r="J123" s="23">
        <v>961015</v>
      </c>
      <c r="K123" s="23">
        <v>725068</v>
      </c>
      <c r="L123" s="14"/>
      <c r="M123" s="15">
        <v>316563</v>
      </c>
      <c r="N123" s="15">
        <v>177005.71817684078</v>
      </c>
      <c r="O123" s="15">
        <v>114921.09650712291</v>
      </c>
      <c r="P123" s="15">
        <v>59623.04527353492</v>
      </c>
      <c r="Q123" s="15">
        <v>615436</v>
      </c>
      <c r="R123" s="15">
        <v>46218.410486629065</v>
      </c>
      <c r="S123" s="15">
        <v>235016.973328617</v>
      </c>
      <c r="T123" s="15">
        <v>13614.298764197787</v>
      </c>
      <c r="U123" s="15">
        <f t="shared" si="5"/>
        <v>668112.8599574987</v>
      </c>
      <c r="V123" s="15">
        <f t="shared" si="6"/>
        <v>910285.6825794439</v>
      </c>
      <c r="W123" s="15"/>
      <c r="X123" s="15">
        <v>29561</v>
      </c>
      <c r="Y123" s="15">
        <v>1809</v>
      </c>
      <c r="Z123" s="15">
        <v>3275</v>
      </c>
      <c r="AA123" s="15">
        <v>945</v>
      </c>
      <c r="AB123" s="15">
        <v>43353</v>
      </c>
      <c r="AC123" s="15">
        <v>357</v>
      </c>
      <c r="AD123" s="15">
        <v>200</v>
      </c>
      <c r="AE123" s="15">
        <v>114</v>
      </c>
      <c r="AF123" s="15">
        <f t="shared" si="7"/>
        <v>35590</v>
      </c>
      <c r="AG123" s="15">
        <f t="shared" si="8"/>
        <v>44024</v>
      </c>
      <c r="AI123">
        <v>0.020210698617373287</v>
      </c>
      <c r="AJ123">
        <v>0.03468504971466939</v>
      </c>
      <c r="AK123">
        <v>-0.024027055610352295</v>
      </c>
      <c r="AL123">
        <v>-0.0036952149040677795</v>
      </c>
      <c r="AM123">
        <v>0.02614088986762334</v>
      </c>
      <c r="AN123">
        <v>0.016689424850256224</v>
      </c>
      <c r="AO123">
        <v>-0.06776290964168011</v>
      </c>
      <c r="AP123">
        <v>-0.057735276430061544</v>
      </c>
      <c r="AQ123">
        <v>0.013987464625868286</v>
      </c>
      <c r="AR123">
        <v>-0.002401046293167917</v>
      </c>
    </row>
    <row r="124" spans="1:44" ht="12.75">
      <c r="A124">
        <v>198203</v>
      </c>
      <c r="B124">
        <v>1982</v>
      </c>
      <c r="C124">
        <v>3</v>
      </c>
      <c r="E124">
        <v>3276.2</v>
      </c>
      <c r="F124">
        <v>-10.9</v>
      </c>
      <c r="G124" s="21">
        <f t="shared" si="9"/>
        <v>0.046545716487029536</v>
      </c>
      <c r="H124" s="14"/>
      <c r="I124" s="23">
        <v>235947</v>
      </c>
      <c r="J124" s="23">
        <v>961015</v>
      </c>
      <c r="K124" s="23">
        <v>725068</v>
      </c>
      <c r="L124" s="14"/>
      <c r="M124" s="15">
        <v>325856</v>
      </c>
      <c r="N124" s="15">
        <v>184636.7127533464</v>
      </c>
      <c r="O124" s="15">
        <v>125981.92150128508</v>
      </c>
      <c r="P124" s="15">
        <v>65901.21240615888</v>
      </c>
      <c r="Q124" s="15">
        <v>636514</v>
      </c>
      <c r="R124" s="15">
        <v>50091.53528707965</v>
      </c>
      <c r="S124" s="15">
        <v>245515.54540212775</v>
      </c>
      <c r="T124" s="15">
        <v>13969.701576299674</v>
      </c>
      <c r="U124" s="15">
        <f t="shared" si="5"/>
        <v>702375.8466607904</v>
      </c>
      <c r="V124" s="15">
        <f t="shared" si="6"/>
        <v>946090.7822655072</v>
      </c>
      <c r="W124" s="15"/>
      <c r="X124" s="15">
        <v>9293</v>
      </c>
      <c r="Y124" s="15">
        <v>6123</v>
      </c>
      <c r="Z124" s="15">
        <v>2913</v>
      </c>
      <c r="AA124" s="15">
        <v>398</v>
      </c>
      <c r="AB124" s="15">
        <v>21078</v>
      </c>
      <c r="AC124" s="15">
        <v>3253</v>
      </c>
      <c r="AD124" s="15">
        <v>-188</v>
      </c>
      <c r="AE124" s="15">
        <v>144</v>
      </c>
      <c r="AF124" s="15">
        <f t="shared" si="7"/>
        <v>18727</v>
      </c>
      <c r="AG124" s="15">
        <f t="shared" si="8"/>
        <v>24287</v>
      </c>
      <c r="AI124">
        <v>0.006811326963576883</v>
      </c>
      <c r="AJ124">
        <v>0.015629320294606723</v>
      </c>
      <c r="AK124">
        <v>0.06865236811151562</v>
      </c>
      <c r="AL124">
        <v>0.10708180395778898</v>
      </c>
      <c r="AM124">
        <v>0.014538408095261015</v>
      </c>
      <c r="AN124">
        <v>0.02939616763148934</v>
      </c>
      <c r="AO124">
        <v>0.03792132609589918</v>
      </c>
      <c r="AP124">
        <v>0.02982966267196297</v>
      </c>
      <c r="AQ124">
        <v>0.02871393181529732</v>
      </c>
      <c r="AR124">
        <v>0.021548950943848358</v>
      </c>
    </row>
    <row r="125" spans="1:44" ht="12.75">
      <c r="A125">
        <v>198204</v>
      </c>
      <c r="B125">
        <v>1982</v>
      </c>
      <c r="C125">
        <v>4</v>
      </c>
      <c r="E125">
        <v>3314.4</v>
      </c>
      <c r="F125">
        <v>-14.1</v>
      </c>
      <c r="G125" s="21">
        <f t="shared" si="9"/>
        <v>0.044945714565172025</v>
      </c>
      <c r="H125" s="14"/>
      <c r="I125" s="23">
        <v>235947</v>
      </c>
      <c r="J125" s="23">
        <v>961015</v>
      </c>
      <c r="K125" s="23">
        <v>725068</v>
      </c>
      <c r="L125" s="14"/>
      <c r="M125" s="15">
        <v>325418</v>
      </c>
      <c r="N125" s="15">
        <v>180910</v>
      </c>
      <c r="O125" s="15">
        <v>145499.39860846443</v>
      </c>
      <c r="P125" s="15">
        <v>88324</v>
      </c>
      <c r="Q125" s="15">
        <v>660331</v>
      </c>
      <c r="R125" s="15">
        <v>56604</v>
      </c>
      <c r="S125" s="15">
        <v>268276.2716134606</v>
      </c>
      <c r="T125" s="15">
        <v>17442</v>
      </c>
      <c r="U125" s="15">
        <f t="shared" si="5"/>
        <v>740151.3986084644</v>
      </c>
      <c r="V125" s="15">
        <f t="shared" si="6"/>
        <v>1002653.2716134606</v>
      </c>
      <c r="W125" s="15"/>
      <c r="X125" s="15">
        <v>3280</v>
      </c>
      <c r="Y125" s="15">
        <v>6041</v>
      </c>
      <c r="Z125" s="15">
        <v>4310</v>
      </c>
      <c r="AA125" s="15">
        <v>1419</v>
      </c>
      <c r="AB125" s="15">
        <v>17800</v>
      </c>
      <c r="AC125" s="15">
        <v>2181</v>
      </c>
      <c r="AD125" s="15">
        <v>919</v>
      </c>
      <c r="AE125" s="15">
        <v>1307</v>
      </c>
      <c r="AF125" s="15">
        <f t="shared" si="7"/>
        <v>15050</v>
      </c>
      <c r="AG125" s="15">
        <f t="shared" si="8"/>
        <v>22207</v>
      </c>
      <c r="AI125">
        <v>-0.010041515645314948</v>
      </c>
      <c r="AJ125">
        <v>-0.051770669710722</v>
      </c>
      <c r="AK125">
        <v>0.14906544640965952</v>
      </c>
      <c r="AL125">
        <v>0.32437764248389606</v>
      </c>
      <c r="AM125">
        <v>0.01751702983849425</v>
      </c>
      <c r="AN125">
        <v>0.09625275729661908</v>
      </c>
      <c r="AO125">
        <v>0.11096792265288007</v>
      </c>
      <c r="AP125">
        <v>0.16698068084871354</v>
      </c>
      <c r="AQ125">
        <v>0.03878383679000649</v>
      </c>
      <c r="AR125">
        <v>0.0480942006882892</v>
      </c>
    </row>
    <row r="126" spans="1:44" ht="12.75">
      <c r="A126">
        <v>198301</v>
      </c>
      <c r="B126">
        <v>1983</v>
      </c>
      <c r="C126">
        <v>1</v>
      </c>
      <c r="E126">
        <v>3382.9</v>
      </c>
      <c r="F126">
        <v>-4.9</v>
      </c>
      <c r="G126" s="21">
        <f t="shared" si="9"/>
        <v>0.04367349799131105</v>
      </c>
      <c r="H126" s="14"/>
      <c r="I126" s="23">
        <v>257393</v>
      </c>
      <c r="J126" s="23">
        <v>1129673</v>
      </c>
      <c r="K126" s="23">
        <v>872280</v>
      </c>
      <c r="L126" s="14"/>
      <c r="M126" s="15">
        <v>332385</v>
      </c>
      <c r="N126" s="15">
        <v>188781.66118506104</v>
      </c>
      <c r="O126" s="15">
        <v>155870.22511141715</v>
      </c>
      <c r="P126" s="15">
        <v>98668.14220705349</v>
      </c>
      <c r="Q126" s="15">
        <v>686899</v>
      </c>
      <c r="R126" s="15">
        <v>57286.40842233684</v>
      </c>
      <c r="S126" s="15">
        <v>282344.1998105823</v>
      </c>
      <c r="T126" s="15">
        <v>19689.84463330491</v>
      </c>
      <c r="U126" s="15">
        <f t="shared" si="5"/>
        <v>775705.0285035317</v>
      </c>
      <c r="V126" s="15">
        <f t="shared" si="6"/>
        <v>1046219.452866224</v>
      </c>
      <c r="W126" s="15"/>
      <c r="X126" s="15">
        <v>6967</v>
      </c>
      <c r="Y126" s="15">
        <v>5438</v>
      </c>
      <c r="Z126" s="15">
        <v>1208</v>
      </c>
      <c r="AA126" s="15">
        <v>2607</v>
      </c>
      <c r="AB126" s="15">
        <v>26568</v>
      </c>
      <c r="AC126" s="15">
        <v>587</v>
      </c>
      <c r="AD126" s="15">
        <v>1639</v>
      </c>
      <c r="AE126" s="15">
        <v>962</v>
      </c>
      <c r="AF126" s="15">
        <f t="shared" si="7"/>
        <v>16220</v>
      </c>
      <c r="AG126" s="15">
        <f t="shared" si="8"/>
        <v>29756</v>
      </c>
      <c r="AI126">
        <v>-0.0024852132297842897</v>
      </c>
      <c r="AJ126">
        <v>0.011099216120277238</v>
      </c>
      <c r="AK126">
        <v>0.11101104676527276</v>
      </c>
      <c r="AL126">
        <v>0.08568634447694358</v>
      </c>
      <c r="AM126">
        <v>0.004408047271447828</v>
      </c>
      <c r="AN126">
        <v>0.005741492307485534</v>
      </c>
      <c r="AO126">
        <v>0.07849634699301684</v>
      </c>
      <c r="AP126">
        <v>0.07923680574862169</v>
      </c>
      <c r="AQ126">
        <v>0.03349442162573828</v>
      </c>
      <c r="AR126">
        <v>0.025545115610034436</v>
      </c>
    </row>
    <row r="127" spans="1:44" ht="12.75">
      <c r="A127">
        <v>198302</v>
      </c>
      <c r="B127">
        <v>1983</v>
      </c>
      <c r="C127">
        <v>2</v>
      </c>
      <c r="E127">
        <v>3484.1</v>
      </c>
      <c r="F127">
        <v>-24.7</v>
      </c>
      <c r="G127" s="21">
        <f t="shared" si="9"/>
        <v>0.04063260995803971</v>
      </c>
      <c r="H127" s="14"/>
      <c r="I127" s="23">
        <v>257393</v>
      </c>
      <c r="J127" s="23">
        <v>1129673</v>
      </c>
      <c r="K127" s="23">
        <v>872280</v>
      </c>
      <c r="L127" s="14"/>
      <c r="M127" s="15">
        <v>338838</v>
      </c>
      <c r="N127" s="15">
        <v>198542.5220053626</v>
      </c>
      <c r="O127" s="15">
        <v>170546.72636675843</v>
      </c>
      <c r="P127" s="15">
        <v>109574.7778924409</v>
      </c>
      <c r="Q127" s="15">
        <v>685201</v>
      </c>
      <c r="R127" s="15">
        <v>58951.65732931792</v>
      </c>
      <c r="S127" s="15">
        <v>306092.4986136264</v>
      </c>
      <c r="T127" s="15">
        <v>23043.988856569886</v>
      </c>
      <c r="U127" s="15">
        <f t="shared" si="5"/>
        <v>817502.026264562</v>
      </c>
      <c r="V127" s="15">
        <f t="shared" si="6"/>
        <v>1073289.1447995142</v>
      </c>
      <c r="W127" s="15"/>
      <c r="X127" s="15">
        <v>6453</v>
      </c>
      <c r="Y127" s="15">
        <v>5451</v>
      </c>
      <c r="Z127" s="15">
        <v>3578</v>
      </c>
      <c r="AA127" s="15">
        <v>1134</v>
      </c>
      <c r="AB127" s="15">
        <v>-1698</v>
      </c>
      <c r="AC127" s="15">
        <v>1052</v>
      </c>
      <c r="AD127" s="15">
        <v>2848</v>
      </c>
      <c r="AE127" s="15">
        <v>1761</v>
      </c>
      <c r="AF127" s="15">
        <f t="shared" si="7"/>
        <v>16616</v>
      </c>
      <c r="AG127" s="15">
        <f t="shared" si="8"/>
        <v>3963</v>
      </c>
      <c r="AI127">
        <v>0.001745819915186561</v>
      </c>
      <c r="AJ127">
        <v>0.024920671128151654</v>
      </c>
      <c r="AK127">
        <v>0.09790237082938477</v>
      </c>
      <c r="AL127">
        <v>0.10176487143363586</v>
      </c>
      <c r="AM127">
        <v>0.007293516548722028</v>
      </c>
      <c r="AN127">
        <v>0.01851825984085992</v>
      </c>
      <c r="AO127">
        <v>0.096210588290805</v>
      </c>
      <c r="AP127">
        <v>0.09105351120221572</v>
      </c>
      <c r="AQ127">
        <v>0.03926049014606983</v>
      </c>
      <c r="AR127">
        <v>0.03339181500466244</v>
      </c>
    </row>
    <row r="128" spans="1:44" ht="12.75">
      <c r="A128">
        <v>198303</v>
      </c>
      <c r="B128">
        <v>1983</v>
      </c>
      <c r="C128">
        <v>3</v>
      </c>
      <c r="E128">
        <v>3589.3</v>
      </c>
      <c r="F128">
        <v>-44.9</v>
      </c>
      <c r="G128" s="21">
        <f t="shared" si="9"/>
        <v>0.03631434439996828</v>
      </c>
      <c r="H128" s="14"/>
      <c r="I128" s="23">
        <v>257393</v>
      </c>
      <c r="J128" s="23">
        <v>1129673</v>
      </c>
      <c r="K128" s="23">
        <v>872280</v>
      </c>
      <c r="L128" s="14"/>
      <c r="M128" s="15">
        <v>353851</v>
      </c>
      <c r="N128" s="15">
        <v>186172.99565810477</v>
      </c>
      <c r="O128" s="15">
        <v>173162.91996930365</v>
      </c>
      <c r="P128" s="15">
        <v>109118.09764200618</v>
      </c>
      <c r="Q128" s="15">
        <v>691259</v>
      </c>
      <c r="R128" s="15">
        <v>56853.620658681946</v>
      </c>
      <c r="S128" s="15">
        <v>313309.87806170364</v>
      </c>
      <c r="T128" s="15">
        <v>24372.17525103205</v>
      </c>
      <c r="U128" s="15">
        <f t="shared" si="5"/>
        <v>822305.0132694147</v>
      </c>
      <c r="V128" s="15">
        <f t="shared" si="6"/>
        <v>1085794.6739714176</v>
      </c>
      <c r="W128" s="15"/>
      <c r="X128" s="15">
        <v>15013</v>
      </c>
      <c r="Y128" s="15">
        <v>475</v>
      </c>
      <c r="Z128" s="15">
        <v>4104</v>
      </c>
      <c r="AA128" s="15">
        <v>873</v>
      </c>
      <c r="AB128" s="15">
        <v>6058</v>
      </c>
      <c r="AC128" s="15">
        <v>553</v>
      </c>
      <c r="AD128" s="15">
        <v>5134</v>
      </c>
      <c r="AE128" s="15">
        <v>755</v>
      </c>
      <c r="AF128" s="15">
        <f t="shared" si="7"/>
        <v>20465</v>
      </c>
      <c r="AG128" s="15">
        <f t="shared" si="8"/>
        <v>12500</v>
      </c>
      <c r="AI128">
        <v>-0.001999736261674068</v>
      </c>
      <c r="AJ128">
        <v>-0.06782476783994754</v>
      </c>
      <c r="AK128">
        <v>0.021031458375444737</v>
      </c>
      <c r="AL128">
        <v>-0.014648889999541595</v>
      </c>
      <c r="AM128">
        <v>0.0013062183073445227</v>
      </c>
      <c r="AN128">
        <v>-0.04429695426314423</v>
      </c>
      <c r="AO128">
        <v>0.03187148047531067</v>
      </c>
      <c r="AP128">
        <v>0.026875539229357284</v>
      </c>
      <c r="AQ128">
        <v>-0.015008160934141009</v>
      </c>
      <c r="AR128">
        <v>0.008023751354882218</v>
      </c>
    </row>
    <row r="129" spans="1:44" ht="12.75">
      <c r="A129">
        <v>198304</v>
      </c>
      <c r="B129">
        <v>1983</v>
      </c>
      <c r="C129">
        <v>4</v>
      </c>
      <c r="E129">
        <v>3690.4</v>
      </c>
      <c r="F129">
        <v>-53.7</v>
      </c>
      <c r="G129" s="21">
        <f t="shared" si="9"/>
        <v>0.03168168121472094</v>
      </c>
      <c r="H129" s="14"/>
      <c r="I129" s="23">
        <v>257393</v>
      </c>
      <c r="J129" s="23">
        <v>1129673</v>
      </c>
      <c r="K129" s="23">
        <v>872280</v>
      </c>
      <c r="L129" s="14"/>
      <c r="M129" s="15">
        <v>416606</v>
      </c>
      <c r="N129" s="15">
        <v>192800</v>
      </c>
      <c r="O129" s="15">
        <v>173789.37488326855</v>
      </c>
      <c r="P129" s="15">
        <v>109555</v>
      </c>
      <c r="Q129" s="15">
        <v>770608</v>
      </c>
      <c r="R129" s="15">
        <v>58569</v>
      </c>
      <c r="S129" s="15">
        <v>336652.7498931269</v>
      </c>
      <c r="T129" s="15">
        <v>26154</v>
      </c>
      <c r="U129" s="15">
        <f t="shared" si="5"/>
        <v>892750.3748832685</v>
      </c>
      <c r="V129" s="15">
        <f t="shared" si="6"/>
        <v>1191983.749893127</v>
      </c>
      <c r="W129" s="15"/>
      <c r="X129" s="15">
        <v>28338</v>
      </c>
      <c r="Y129" s="15">
        <v>5193</v>
      </c>
      <c r="Z129" s="15">
        <v>1481</v>
      </c>
      <c r="AA129" s="15">
        <v>380</v>
      </c>
      <c r="AB129" s="15">
        <v>16155</v>
      </c>
      <c r="AC129" s="15">
        <v>889</v>
      </c>
      <c r="AD129" s="15">
        <v>2907</v>
      </c>
      <c r="AE129" s="15">
        <v>204</v>
      </c>
      <c r="AF129" s="15">
        <f t="shared" si="7"/>
        <v>35392</v>
      </c>
      <c r="AG129" s="15">
        <f t="shared" si="8"/>
        <v>20155</v>
      </c>
      <c r="AI129">
        <v>0.11035646945035514</v>
      </c>
      <c r="AJ129">
        <v>0.0184113530942685</v>
      </c>
      <c r="AK129">
        <v>0.0016322128880441045</v>
      </c>
      <c r="AL129">
        <v>0.010699076473547208</v>
      </c>
      <c r="AM129">
        <v>0.10739691560289533</v>
      </c>
      <c r="AN129">
        <v>0.02879170454921011</v>
      </c>
      <c r="AO129">
        <v>0.08136827599035795</v>
      </c>
      <c r="AP129">
        <v>0.07986891646023245</v>
      </c>
      <c r="AQ129">
        <v>0.05360151575186408</v>
      </c>
      <c r="AR129">
        <v>0.09517807492859263</v>
      </c>
    </row>
    <row r="130" spans="1:44" ht="12.75">
      <c r="A130">
        <v>198401</v>
      </c>
      <c r="B130">
        <v>1984</v>
      </c>
      <c r="C130">
        <v>1</v>
      </c>
      <c r="E130">
        <v>3809.6</v>
      </c>
      <c r="F130">
        <v>-75.5</v>
      </c>
      <c r="G130" s="21">
        <f t="shared" si="9"/>
        <v>0.02573579282728007</v>
      </c>
      <c r="H130" s="14"/>
      <c r="I130" s="23">
        <v>134088</v>
      </c>
      <c r="J130" s="23">
        <v>1127132</v>
      </c>
      <c r="K130" s="23">
        <v>993044</v>
      </c>
      <c r="L130" s="14"/>
      <c r="M130" s="15">
        <v>432631</v>
      </c>
      <c r="N130" s="15">
        <v>195525.97036433898</v>
      </c>
      <c r="O130" s="15">
        <v>174233.6762694231</v>
      </c>
      <c r="P130" s="15">
        <v>106060.55387133936</v>
      </c>
      <c r="Q130" s="15">
        <v>777987</v>
      </c>
      <c r="R130" s="15">
        <v>58749.44908922778</v>
      </c>
      <c r="S130" s="15">
        <v>335652.2627032842</v>
      </c>
      <c r="T130" s="15">
        <v>27783.550820234585</v>
      </c>
      <c r="U130" s="15">
        <f t="shared" si="5"/>
        <v>908451.2005051014</v>
      </c>
      <c r="V130" s="15">
        <f t="shared" si="6"/>
        <v>1200172.2626127468</v>
      </c>
      <c r="W130" s="15"/>
      <c r="X130" s="15">
        <v>16025</v>
      </c>
      <c r="Y130" s="15">
        <v>2094</v>
      </c>
      <c r="Z130" s="15">
        <v>4800</v>
      </c>
      <c r="AA130" s="15">
        <v>325</v>
      </c>
      <c r="AB130" s="15">
        <v>7379</v>
      </c>
      <c r="AC130" s="15">
        <v>-313</v>
      </c>
      <c r="AD130" s="15">
        <v>2617</v>
      </c>
      <c r="AE130" s="15">
        <v>-445</v>
      </c>
      <c r="AF130" s="15">
        <f t="shared" si="7"/>
        <v>23244</v>
      </c>
      <c r="AG130" s="15">
        <f t="shared" si="8"/>
        <v>9238</v>
      </c>
      <c r="AI130">
        <v>0.008894610146492501</v>
      </c>
      <c r="AJ130">
        <v>0.011715636967236888</v>
      </c>
      <c r="AK130">
        <v>-0.017678723334370355</v>
      </c>
      <c r="AL130">
        <v>-0.027289987001792797</v>
      </c>
      <c r="AM130">
        <v>0.005193872997589598</v>
      </c>
      <c r="AN130">
        <v>0.013517318887166506</v>
      </c>
      <c r="AO130">
        <v>0.015306229009709156</v>
      </c>
      <c r="AP130">
        <v>0.08533972813626324</v>
      </c>
      <c r="AQ130">
        <v>-5.401292023010391E-05</v>
      </c>
      <c r="AR130">
        <v>0.010206689756692033</v>
      </c>
    </row>
    <row r="131" spans="1:44" ht="12.75">
      <c r="A131">
        <v>198402</v>
      </c>
      <c r="B131">
        <v>1984</v>
      </c>
      <c r="C131">
        <v>2</v>
      </c>
      <c r="E131">
        <v>3908.6</v>
      </c>
      <c r="F131">
        <v>-84.8</v>
      </c>
      <c r="G131" s="21">
        <f t="shared" si="9"/>
        <v>0.019660000090775766</v>
      </c>
      <c r="H131" s="14"/>
      <c r="I131" s="23">
        <v>134088</v>
      </c>
      <c r="J131" s="23">
        <v>1127132</v>
      </c>
      <c r="K131" s="23">
        <v>993044</v>
      </c>
      <c r="L131" s="14"/>
      <c r="M131" s="15">
        <v>461092</v>
      </c>
      <c r="N131" s="15">
        <v>192770.02973394308</v>
      </c>
      <c r="O131" s="15">
        <v>178434.37987868686</v>
      </c>
      <c r="P131" s="15">
        <v>101388.79458482072</v>
      </c>
      <c r="Q131" s="15">
        <v>800928</v>
      </c>
      <c r="R131" s="15">
        <v>56571.77892854378</v>
      </c>
      <c r="S131" s="15">
        <v>314759.8438679837</v>
      </c>
      <c r="T131" s="15">
        <v>25074.359705287334</v>
      </c>
      <c r="U131" s="15">
        <f aca="true" t="shared" si="10" ref="U131:U194">SUM(M131:P131)</f>
        <v>933685.2041974507</v>
      </c>
      <c r="V131" s="15">
        <f aca="true" t="shared" si="11" ref="V131:V194">SUM(Q131:T131)</f>
        <v>1197333.9825018148</v>
      </c>
      <c r="W131" s="15"/>
      <c r="X131" s="15">
        <v>28461</v>
      </c>
      <c r="Y131" s="15">
        <v>6277</v>
      </c>
      <c r="Z131" s="15">
        <v>8922</v>
      </c>
      <c r="AA131" s="15">
        <v>-674</v>
      </c>
      <c r="AB131" s="15">
        <v>22941</v>
      </c>
      <c r="AC131" s="15">
        <v>792</v>
      </c>
      <c r="AD131" s="15">
        <v>3098</v>
      </c>
      <c r="AE131" s="15">
        <v>-28</v>
      </c>
      <c r="AF131" s="15">
        <f aca="true" t="shared" si="12" ref="AF131:AF194">SUM(X131:AA131)</f>
        <v>42986</v>
      </c>
      <c r="AG131" s="15">
        <f aca="true" t="shared" si="13" ref="AG131:AG194">SUM(AB131:AE131)</f>
        <v>26803</v>
      </c>
      <c r="AI131">
        <v>0.014005024002540169</v>
      </c>
      <c r="AJ131">
        <v>-0.03396681148531147</v>
      </c>
      <c r="AK131">
        <v>-0.023662493364815032</v>
      </c>
      <c r="AL131">
        <v>-0.026126902330693265</v>
      </c>
      <c r="AM131">
        <v>0.014990879897624302</v>
      </c>
      <c r="AN131">
        <v>-0.03715078866763224</v>
      </c>
      <c r="AO131">
        <v>-0.06080144559698164</v>
      </c>
      <c r="AP131">
        <v>-0.08455285004810249</v>
      </c>
      <c r="AQ131">
        <v>-0.008186755846079502</v>
      </c>
      <c r="AR131">
        <v>-0.010962411831688328</v>
      </c>
    </row>
    <row r="132" spans="1:44" ht="12.75">
      <c r="A132">
        <v>198403</v>
      </c>
      <c r="B132">
        <v>1984</v>
      </c>
      <c r="C132">
        <v>3</v>
      </c>
      <c r="E132">
        <v>3978.2</v>
      </c>
      <c r="F132">
        <v>-87.3</v>
      </c>
      <c r="G132" s="21">
        <f aca="true" t="shared" si="14" ref="G132:G195">(G131*E131+F132/4)/E132</f>
        <v>0.013829892000102095</v>
      </c>
      <c r="H132" s="14"/>
      <c r="I132" s="23">
        <v>134088</v>
      </c>
      <c r="J132" s="23">
        <v>1127132</v>
      </c>
      <c r="K132" s="23">
        <v>993044</v>
      </c>
      <c r="L132" s="14"/>
      <c r="M132" s="15">
        <v>458690</v>
      </c>
      <c r="N132" s="15">
        <v>197381.31171035478</v>
      </c>
      <c r="O132" s="15">
        <v>193746.83523676562</v>
      </c>
      <c r="P132" s="15">
        <v>108261.45424036244</v>
      </c>
      <c r="Q132" s="15">
        <v>781331</v>
      </c>
      <c r="R132" s="15">
        <v>56220.78706564202</v>
      </c>
      <c r="S132" s="15">
        <v>324643.2521581476</v>
      </c>
      <c r="T132" s="15">
        <v>26045.002105317475</v>
      </c>
      <c r="U132" s="15">
        <f t="shared" si="10"/>
        <v>958079.6011874827</v>
      </c>
      <c r="V132" s="15">
        <f t="shared" si="11"/>
        <v>1188240.0413291072</v>
      </c>
      <c r="W132" s="15"/>
      <c r="X132" s="15">
        <v>-2402</v>
      </c>
      <c r="Y132" s="15">
        <v>7218</v>
      </c>
      <c r="Z132" s="15">
        <v>4493</v>
      </c>
      <c r="AA132" s="15">
        <v>-1679</v>
      </c>
      <c r="AB132" s="15">
        <v>-19597</v>
      </c>
      <c r="AC132" s="15">
        <v>410</v>
      </c>
      <c r="AD132" s="15">
        <v>3360</v>
      </c>
      <c r="AE132" s="15">
        <v>696</v>
      </c>
      <c r="AF132" s="15">
        <f t="shared" si="12"/>
        <v>7630</v>
      </c>
      <c r="AG132" s="15">
        <f t="shared" si="13"/>
        <v>-15131</v>
      </c>
      <c r="AI132">
        <v>0.014788221547004892</v>
      </c>
      <c r="AJ132">
        <v>0.0019241726408981228</v>
      </c>
      <c r="AK132">
        <v>0.06219815768128447</v>
      </c>
      <c r="AL132">
        <v>0.10078317597477797</v>
      </c>
      <c r="AM132">
        <v>0.02101960332217566</v>
      </c>
      <c r="AN132">
        <v>0.008105391098864169</v>
      </c>
      <c r="AO132">
        <v>0.020152674054992263</v>
      </c>
      <c r="AP132">
        <v>0.03383235866550721</v>
      </c>
      <c r="AQ132">
        <v>0.03045595420601778</v>
      </c>
      <c r="AR132">
        <v>0.020450303284592956</v>
      </c>
    </row>
    <row r="133" spans="1:44" ht="12.75">
      <c r="A133">
        <v>198404</v>
      </c>
      <c r="B133">
        <v>1984</v>
      </c>
      <c r="C133">
        <v>4</v>
      </c>
      <c r="E133">
        <v>4036.3</v>
      </c>
      <c r="F133">
        <v>-100.1</v>
      </c>
      <c r="G133" s="21">
        <f t="shared" si="14"/>
        <v>0.007430834267721962</v>
      </c>
      <c r="H133" s="14"/>
      <c r="I133" s="23">
        <v>134088</v>
      </c>
      <c r="J133" s="23">
        <v>1127132</v>
      </c>
      <c r="K133" s="23">
        <v>993044</v>
      </c>
      <c r="L133" s="14"/>
      <c r="M133" s="15">
        <v>471443</v>
      </c>
      <c r="N133" s="15">
        <v>244370</v>
      </c>
      <c r="O133" s="15">
        <v>200955.78759984073</v>
      </c>
      <c r="P133" s="15">
        <v>104850</v>
      </c>
      <c r="Q133" s="15">
        <v>767754</v>
      </c>
      <c r="R133" s="15">
        <v>62810</v>
      </c>
      <c r="S133" s="15">
        <v>344010.01449676626</v>
      </c>
      <c r="T133" s="15">
        <v>25994</v>
      </c>
      <c r="U133" s="15">
        <f t="shared" si="10"/>
        <v>1021618.7875998407</v>
      </c>
      <c r="V133" s="15">
        <f t="shared" si="11"/>
        <v>1200568.0144967663</v>
      </c>
      <c r="W133" s="15"/>
      <c r="X133" s="15">
        <v>13786</v>
      </c>
      <c r="Y133" s="15">
        <v>25186</v>
      </c>
      <c r="Z133" s="15">
        <v>6253</v>
      </c>
      <c r="AA133" s="15">
        <v>-1332</v>
      </c>
      <c r="AB133" s="15">
        <v>8491</v>
      </c>
      <c r="AC133" s="15">
        <v>2924</v>
      </c>
      <c r="AD133" s="15">
        <v>7331</v>
      </c>
      <c r="AE133" s="15">
        <v>720</v>
      </c>
      <c r="AF133" s="15">
        <f t="shared" si="12"/>
        <v>43893</v>
      </c>
      <c r="AG133" s="15">
        <f t="shared" si="13"/>
        <v>19466</v>
      </c>
      <c r="AI133">
        <v>0.005364865434128515</v>
      </c>
      <c r="AJ133">
        <v>0.1209129981766108</v>
      </c>
      <c r="AK133">
        <v>0.03932518558778041</v>
      </c>
      <c r="AL133">
        <v>-0.012390913372446044</v>
      </c>
      <c r="AM133">
        <v>-0.01340099468967492</v>
      </c>
      <c r="AN133">
        <v>0.08292492412815741</v>
      </c>
      <c r="AO133">
        <v>0.05952139407647916</v>
      </c>
      <c r="AP133">
        <v>-0.014428628952697302</v>
      </c>
      <c r="AQ133">
        <v>0.034014967457149436</v>
      </c>
      <c r="AR133">
        <v>0.010976969726431581</v>
      </c>
    </row>
    <row r="134" spans="1:44" ht="12.75">
      <c r="A134">
        <v>198501</v>
      </c>
      <c r="B134">
        <v>1985</v>
      </c>
      <c r="C134">
        <v>1</v>
      </c>
      <c r="E134">
        <v>4119.5</v>
      </c>
      <c r="F134">
        <v>-86</v>
      </c>
      <c r="G134" s="21">
        <f t="shared" si="14"/>
        <v>0.0020616765031693544</v>
      </c>
      <c r="H134" s="14"/>
      <c r="I134" s="23">
        <v>96886</v>
      </c>
      <c r="J134" s="23">
        <v>1302712</v>
      </c>
      <c r="K134" s="23">
        <v>1205826</v>
      </c>
      <c r="L134" s="14"/>
      <c r="M134" s="15">
        <v>480279</v>
      </c>
      <c r="N134" s="15">
        <v>258830.0782699404</v>
      </c>
      <c r="O134" s="15">
        <v>217417.34594769156</v>
      </c>
      <c r="P134" s="15">
        <v>111932.57928725184</v>
      </c>
      <c r="Q134" s="15">
        <v>768147</v>
      </c>
      <c r="R134" s="15">
        <v>64502.08084074853</v>
      </c>
      <c r="S134" s="15">
        <v>356930.7630414757</v>
      </c>
      <c r="T134" s="15">
        <v>29970.026158487988</v>
      </c>
      <c r="U134" s="15">
        <f t="shared" si="10"/>
        <v>1068459.0035048837</v>
      </c>
      <c r="V134" s="15">
        <f t="shared" si="11"/>
        <v>1219549.870040712</v>
      </c>
      <c r="W134" s="15"/>
      <c r="X134" s="15">
        <v>8836</v>
      </c>
      <c r="Y134" s="15">
        <v>5924</v>
      </c>
      <c r="Z134" s="15">
        <v>4869</v>
      </c>
      <c r="AA134" s="15">
        <v>-1331</v>
      </c>
      <c r="AB134" s="15">
        <v>393</v>
      </c>
      <c r="AC134" s="15">
        <v>594</v>
      </c>
      <c r="AD134" s="15">
        <v>3601</v>
      </c>
      <c r="AE134" s="15">
        <v>1880</v>
      </c>
      <c r="AF134" s="15">
        <f t="shared" si="12"/>
        <v>18298</v>
      </c>
      <c r="AG134" s="15">
        <f t="shared" si="13"/>
        <v>6468</v>
      </c>
      <c r="AI134">
        <v>0.006225752758101747</v>
      </c>
      <c r="AJ134">
        <v>0.04182922938376571</v>
      </c>
      <c r="AK134">
        <v>0.06406929502321958</v>
      </c>
      <c r="AL134">
        <v>0.08728157045206154</v>
      </c>
      <c r="AM134">
        <v>0.006297227677279452</v>
      </c>
      <c r="AN134">
        <v>0.02422930447246436</v>
      </c>
      <c r="AO134">
        <v>0.04538108802082068</v>
      </c>
      <c r="AP134">
        <v>0.08952512901684713</v>
      </c>
      <c r="AQ134">
        <v>0.034352710975896567</v>
      </c>
      <c r="AR134">
        <v>0.020189068972387647</v>
      </c>
    </row>
    <row r="135" spans="1:44" ht="12.75">
      <c r="A135">
        <v>198502</v>
      </c>
      <c r="B135">
        <v>1985</v>
      </c>
      <c r="C135">
        <v>2</v>
      </c>
      <c r="E135">
        <v>4178.4</v>
      </c>
      <c r="F135">
        <v>-107.9</v>
      </c>
      <c r="G135" s="21">
        <f t="shared" si="14"/>
        <v>-0.004423205926956214</v>
      </c>
      <c r="H135" s="14"/>
      <c r="I135" s="23">
        <v>96886</v>
      </c>
      <c r="J135" s="23">
        <v>1302712</v>
      </c>
      <c r="K135" s="23">
        <v>1205826</v>
      </c>
      <c r="L135" s="14"/>
      <c r="M135" s="15">
        <v>484792</v>
      </c>
      <c r="N135" s="15">
        <v>278059.52208387665</v>
      </c>
      <c r="O135" s="15">
        <v>231772.53465467383</v>
      </c>
      <c r="P135" s="15">
        <v>119407.6334344031</v>
      </c>
      <c r="Q135" s="15">
        <v>763842</v>
      </c>
      <c r="R135" s="15">
        <v>67362.85203455071</v>
      </c>
      <c r="S135" s="15">
        <v>387504.47021752916</v>
      </c>
      <c r="T135" s="15">
        <v>32256.292111789637</v>
      </c>
      <c r="U135" s="15">
        <f t="shared" si="10"/>
        <v>1114031.6901729535</v>
      </c>
      <c r="V135" s="15">
        <f t="shared" si="11"/>
        <v>1250965.6143638694</v>
      </c>
      <c r="W135" s="15"/>
      <c r="X135" s="15">
        <v>4513</v>
      </c>
      <c r="Y135" s="15">
        <v>19902</v>
      </c>
      <c r="Z135" s="15">
        <v>4674</v>
      </c>
      <c r="AA135" s="15">
        <v>542</v>
      </c>
      <c r="AB135" s="15">
        <v>-4305</v>
      </c>
      <c r="AC135" s="15">
        <v>2071</v>
      </c>
      <c r="AD135" s="15">
        <v>5266</v>
      </c>
      <c r="AE135" s="15">
        <v>148</v>
      </c>
      <c r="AF135" s="15">
        <f t="shared" si="12"/>
        <v>29631</v>
      </c>
      <c r="AG135" s="15">
        <f t="shared" si="13"/>
        <v>3180</v>
      </c>
      <c r="AI135">
        <v>0.0041076513746151015</v>
      </c>
      <c r="AJ135">
        <v>0.0022589092581805793</v>
      </c>
      <c r="AK135">
        <v>0.07251732813084993</v>
      </c>
      <c r="AL135">
        <v>0.06671013146879051</v>
      </c>
      <c r="AM135">
        <v>0.009835217236694577</v>
      </c>
      <c r="AN135">
        <v>0.022952883988724717</v>
      </c>
      <c r="AO135">
        <v>0.08970570871034564</v>
      </c>
      <c r="AP135">
        <v>0.0826139799287807</v>
      </c>
      <c r="AQ135">
        <v>0.02396874917182908</v>
      </c>
      <c r="AR135">
        <v>0.035583272061698853</v>
      </c>
    </row>
    <row r="136" spans="1:44" ht="12.75">
      <c r="A136">
        <v>198503</v>
      </c>
      <c r="B136">
        <v>1985</v>
      </c>
      <c r="C136">
        <v>3</v>
      </c>
      <c r="E136">
        <v>4261.3</v>
      </c>
      <c r="F136">
        <v>-117.7</v>
      </c>
      <c r="G136" s="21">
        <f t="shared" si="14"/>
        <v>-0.011242325967473269</v>
      </c>
      <c r="H136" s="14"/>
      <c r="I136" s="23">
        <v>96886</v>
      </c>
      <c r="J136" s="23">
        <v>1302712</v>
      </c>
      <c r="K136" s="23">
        <v>1205826</v>
      </c>
      <c r="L136" s="14"/>
      <c r="M136" s="15">
        <v>499552</v>
      </c>
      <c r="N136" s="15">
        <v>304301.01263460855</v>
      </c>
      <c r="O136" s="15">
        <v>228205.35297962424</v>
      </c>
      <c r="P136" s="15">
        <v>114626.77558371707</v>
      </c>
      <c r="Q136" s="15">
        <v>763331</v>
      </c>
      <c r="R136" s="15">
        <v>71741.66635509398</v>
      </c>
      <c r="S136" s="15">
        <v>426539.13630504743</v>
      </c>
      <c r="T136" s="15">
        <v>37906.824143961</v>
      </c>
      <c r="U136" s="15">
        <f t="shared" si="10"/>
        <v>1146685.1411979499</v>
      </c>
      <c r="V136" s="15">
        <f t="shared" si="11"/>
        <v>1299518.6268041024</v>
      </c>
      <c r="W136" s="15"/>
      <c r="X136" s="15">
        <v>14760</v>
      </c>
      <c r="Y136" s="15">
        <v>17364</v>
      </c>
      <c r="Z136" s="15">
        <v>4918</v>
      </c>
      <c r="AA136" s="15">
        <v>1300</v>
      </c>
      <c r="AB136" s="15">
        <v>-511</v>
      </c>
      <c r="AC136" s="15">
        <v>597</v>
      </c>
      <c r="AD136" s="15">
        <v>5003</v>
      </c>
      <c r="AE136" s="15">
        <v>975</v>
      </c>
      <c r="AF136" s="15">
        <f t="shared" si="12"/>
        <v>38342</v>
      </c>
      <c r="AG136" s="15">
        <f t="shared" si="13"/>
        <v>6064</v>
      </c>
      <c r="AI136">
        <v>0.005976915543839856</v>
      </c>
      <c r="AJ136">
        <v>0.03867288246399105</v>
      </c>
      <c r="AK136">
        <v>-0.009470522877313033</v>
      </c>
      <c r="AL136">
        <v>-0.04579657974953507</v>
      </c>
      <c r="AM136">
        <v>0.004852377875828677</v>
      </c>
      <c r="AN136">
        <v>0.06173441615659861</v>
      </c>
      <c r="AO136">
        <v>0.11490066334477535</v>
      </c>
      <c r="AP136">
        <v>0.15178618867677926</v>
      </c>
      <c r="AQ136">
        <v>0.005433511414614262</v>
      </c>
      <c r="AR136">
        <v>0.04562078755482648</v>
      </c>
    </row>
    <row r="137" spans="1:44" ht="12.75">
      <c r="A137">
        <v>198504</v>
      </c>
      <c r="B137">
        <v>1985</v>
      </c>
      <c r="C137">
        <v>4</v>
      </c>
      <c r="E137">
        <v>4321.8</v>
      </c>
      <c r="F137">
        <v>-131.7</v>
      </c>
      <c r="G137" s="21">
        <f t="shared" si="14"/>
        <v>-0.018703300394556397</v>
      </c>
      <c r="H137" s="14"/>
      <c r="I137" s="23">
        <v>96886</v>
      </c>
      <c r="J137" s="23">
        <v>1302712</v>
      </c>
      <c r="K137" s="23">
        <v>1205826</v>
      </c>
      <c r="L137" s="14"/>
      <c r="M137" s="15">
        <v>530067</v>
      </c>
      <c r="N137" s="15">
        <v>318970</v>
      </c>
      <c r="O137" s="15">
        <v>259796.86839661686</v>
      </c>
      <c r="P137" s="15">
        <v>136791</v>
      </c>
      <c r="Q137" s="15">
        <v>796957</v>
      </c>
      <c r="R137" s="15">
        <v>75020</v>
      </c>
      <c r="S137" s="15">
        <v>475555.05130216025</v>
      </c>
      <c r="T137" s="15">
        <v>44383</v>
      </c>
      <c r="U137" s="15">
        <f t="shared" si="10"/>
        <v>1245624.8683966168</v>
      </c>
      <c r="V137" s="15">
        <f t="shared" si="11"/>
        <v>1391915.0513021601</v>
      </c>
      <c r="W137" s="15"/>
      <c r="X137" s="15">
        <v>29475</v>
      </c>
      <c r="Y137" s="15">
        <v>21148</v>
      </c>
      <c r="Z137" s="15">
        <v>5282</v>
      </c>
      <c r="AA137" s="15">
        <v>3938</v>
      </c>
      <c r="AB137" s="15">
        <v>22764</v>
      </c>
      <c r="AC137" s="15">
        <v>532</v>
      </c>
      <c r="AD137" s="15">
        <v>5058</v>
      </c>
      <c r="AE137" s="15">
        <v>685</v>
      </c>
      <c r="AF137" s="15">
        <f t="shared" si="12"/>
        <v>59843</v>
      </c>
      <c r="AG137" s="15">
        <f t="shared" si="13"/>
        <v>29039</v>
      </c>
      <c r="AI137">
        <v>0.012890501386058113</v>
      </c>
      <c r="AJ137">
        <v>-0.010709090671327913</v>
      </c>
      <c r="AK137">
        <v>0.10503879510289478</v>
      </c>
      <c r="AL137">
        <v>0.1721374484880338</v>
      </c>
      <c r="AM137">
        <v>0.01670938360770407</v>
      </c>
      <c r="AN137">
        <v>0.04077676467903444</v>
      </c>
      <c r="AO137">
        <v>0.1324545554553879</v>
      </c>
      <c r="AP137">
        <v>0.15650600434110262</v>
      </c>
      <c r="AQ137">
        <v>0.04067180302514753</v>
      </c>
      <c r="AR137">
        <v>0.0598839155912846</v>
      </c>
    </row>
    <row r="138" spans="1:44" ht="12.75">
      <c r="A138">
        <v>198601</v>
      </c>
      <c r="B138">
        <v>1986</v>
      </c>
      <c r="C138">
        <v>1</v>
      </c>
      <c r="E138">
        <v>4385.6</v>
      </c>
      <c r="F138">
        <v>-124.8</v>
      </c>
      <c r="G138" s="21">
        <f t="shared" si="14"/>
        <v>-0.02554540396871439</v>
      </c>
      <c r="H138" s="14"/>
      <c r="I138" s="23">
        <v>100782</v>
      </c>
      <c r="J138" s="23">
        <v>1594652</v>
      </c>
      <c r="K138" s="23">
        <v>1493870</v>
      </c>
      <c r="L138" s="14"/>
      <c r="M138" s="15">
        <v>540156</v>
      </c>
      <c r="N138" s="15">
        <v>363076.84115602775</v>
      </c>
      <c r="O138" s="15">
        <v>287564.36784778093</v>
      </c>
      <c r="P138" s="15">
        <v>160940.27669443394</v>
      </c>
      <c r="Q138" s="15">
        <v>798767</v>
      </c>
      <c r="R138" s="15">
        <v>85013.36541539374</v>
      </c>
      <c r="S138" s="15">
        <v>551162.7852372717</v>
      </c>
      <c r="T138" s="15">
        <v>56478.96404863759</v>
      </c>
      <c r="U138" s="15">
        <f t="shared" si="10"/>
        <v>1351737.4856982427</v>
      </c>
      <c r="V138" s="15">
        <f t="shared" si="11"/>
        <v>1491422.114701303</v>
      </c>
      <c r="W138" s="15"/>
      <c r="X138" s="15">
        <v>10089</v>
      </c>
      <c r="Y138" s="15">
        <v>21702</v>
      </c>
      <c r="Z138" s="15">
        <v>3352</v>
      </c>
      <c r="AA138" s="15">
        <v>6267</v>
      </c>
      <c r="AB138" s="15">
        <v>1810</v>
      </c>
      <c r="AC138" s="15">
        <v>4018</v>
      </c>
      <c r="AD138" s="15">
        <v>10492</v>
      </c>
      <c r="AE138" s="15">
        <v>1912</v>
      </c>
      <c r="AF138" s="15">
        <f t="shared" si="12"/>
        <v>41410</v>
      </c>
      <c r="AG138" s="15">
        <f t="shared" si="13"/>
        <v>18232</v>
      </c>
      <c r="AI138">
        <v>-0.0022851981011929806</v>
      </c>
      <c r="AJ138">
        <v>0.0685277130731434</v>
      </c>
      <c r="AK138">
        <v>0.13829573222769684</v>
      </c>
      <c r="AL138">
        <v>0.12919693290429207</v>
      </c>
      <c r="AM138">
        <v>-0.0003727268169910125</v>
      </c>
      <c r="AN138">
        <v>0.08016567021914234</v>
      </c>
      <c r="AO138">
        <v>0.16810003161512047</v>
      </c>
      <c r="AP138">
        <v>0.2309167792889478</v>
      </c>
      <c r="AQ138">
        <v>0.05925185844760586</v>
      </c>
      <c r="AR138">
        <v>0.06853183978367697</v>
      </c>
    </row>
    <row r="139" spans="1:44" ht="12.75">
      <c r="A139">
        <v>198602</v>
      </c>
      <c r="B139">
        <v>1986</v>
      </c>
      <c r="C139">
        <v>2</v>
      </c>
      <c r="E139">
        <v>4425.7</v>
      </c>
      <c r="F139">
        <v>-138.4</v>
      </c>
      <c r="G139" s="21">
        <f t="shared" si="14"/>
        <v>-0.03313191667876129</v>
      </c>
      <c r="H139" s="14"/>
      <c r="I139" s="23">
        <v>100782</v>
      </c>
      <c r="J139" s="23">
        <v>1594652</v>
      </c>
      <c r="K139" s="23">
        <v>1493870</v>
      </c>
      <c r="L139" s="14"/>
      <c r="M139" s="15">
        <v>548410</v>
      </c>
      <c r="N139" s="15">
        <v>395742.17017212306</v>
      </c>
      <c r="O139" s="15">
        <v>303733.4931294805</v>
      </c>
      <c r="P139" s="15">
        <v>175911.9221684044</v>
      </c>
      <c r="Q139" s="15">
        <v>815291</v>
      </c>
      <c r="R139" s="15">
        <v>85418.22270359709</v>
      </c>
      <c r="S139" s="15">
        <v>574184.1154666556</v>
      </c>
      <c r="T139" s="15">
        <v>61699.31800681108</v>
      </c>
      <c r="U139" s="15">
        <f t="shared" si="10"/>
        <v>1423797.5854700077</v>
      </c>
      <c r="V139" s="15">
        <f t="shared" si="11"/>
        <v>1536592.656177064</v>
      </c>
      <c r="W139" s="15"/>
      <c r="X139" s="15">
        <v>8254</v>
      </c>
      <c r="Y139" s="15">
        <v>33008</v>
      </c>
      <c r="Z139" s="15">
        <v>5837</v>
      </c>
      <c r="AA139" s="15">
        <v>6928</v>
      </c>
      <c r="AB139" s="15">
        <v>16524</v>
      </c>
      <c r="AC139" s="15">
        <v>-729</v>
      </c>
      <c r="AD139" s="15">
        <v>8900</v>
      </c>
      <c r="AE139" s="15">
        <v>1780</v>
      </c>
      <c r="AF139" s="15">
        <f t="shared" si="12"/>
        <v>54027</v>
      </c>
      <c r="AG139" s="15">
        <f t="shared" si="13"/>
        <v>26475</v>
      </c>
      <c r="AI139">
        <v>0.005685022927146019</v>
      </c>
      <c r="AJ139">
        <v>0.0052036715900122855</v>
      </c>
      <c r="AK139">
        <v>0.08166595521878174</v>
      </c>
      <c r="AL139">
        <v>0.05614547419956579</v>
      </c>
      <c r="AM139">
        <v>-0.00035454242382703256</v>
      </c>
      <c r="AN139">
        <v>0.012979007194713095</v>
      </c>
      <c r="AO139">
        <v>0.0685972643035927</v>
      </c>
      <c r="AP139">
        <v>0.06057670555166865</v>
      </c>
      <c r="AQ139">
        <v>0.027431003186869862</v>
      </c>
      <c r="AR139">
        <v>0.028002565106963008</v>
      </c>
    </row>
    <row r="140" spans="1:44" ht="12.75">
      <c r="A140">
        <v>198603</v>
      </c>
      <c r="B140">
        <v>1986</v>
      </c>
      <c r="C140">
        <v>3</v>
      </c>
      <c r="E140">
        <v>4493.9</v>
      </c>
      <c r="F140">
        <v>-146.8</v>
      </c>
      <c r="G140" s="21">
        <f t="shared" si="14"/>
        <v>-0.04079572835292149</v>
      </c>
      <c r="H140" s="14"/>
      <c r="I140" s="23">
        <v>100782</v>
      </c>
      <c r="J140" s="23">
        <v>1594652</v>
      </c>
      <c r="K140" s="23">
        <v>1493870</v>
      </c>
      <c r="L140" s="14"/>
      <c r="M140" s="15">
        <v>583593</v>
      </c>
      <c r="N140" s="15">
        <v>424849.850970628</v>
      </c>
      <c r="O140" s="15">
        <v>295611.5861841282</v>
      </c>
      <c r="P140" s="15">
        <v>166735.71502150892</v>
      </c>
      <c r="Q140" s="15">
        <v>843134</v>
      </c>
      <c r="R140" s="15">
        <v>88003.0775878979</v>
      </c>
      <c r="S140" s="15">
        <v>565355.948409981</v>
      </c>
      <c r="T140" s="15">
        <v>62029.351753538926</v>
      </c>
      <c r="U140" s="15">
        <f t="shared" si="10"/>
        <v>1470790.1521762651</v>
      </c>
      <c r="V140" s="15">
        <f t="shared" si="11"/>
        <v>1558522.377751418</v>
      </c>
      <c r="W140" s="15"/>
      <c r="X140" s="15">
        <v>35183</v>
      </c>
      <c r="Y140" s="15">
        <v>22433</v>
      </c>
      <c r="Z140" s="15">
        <v>8870</v>
      </c>
      <c r="AA140" s="15">
        <v>4513</v>
      </c>
      <c r="AB140" s="15">
        <v>27843</v>
      </c>
      <c r="AC140" s="15">
        <v>811</v>
      </c>
      <c r="AD140" s="15">
        <v>5846</v>
      </c>
      <c r="AE140" s="15">
        <v>-992</v>
      </c>
      <c r="AF140" s="15">
        <f t="shared" si="12"/>
        <v>70999</v>
      </c>
      <c r="AG140" s="15">
        <f t="shared" si="13"/>
        <v>33508</v>
      </c>
      <c r="AI140">
        <v>0.002911487280956319</v>
      </c>
      <c r="AJ140">
        <v>0.019869612949938956</v>
      </c>
      <c r="AK140">
        <v>-0.034994589629433824</v>
      </c>
      <c r="AL140">
        <v>-0.07604440500667864</v>
      </c>
      <c r="AM140">
        <v>0.0045907480244157</v>
      </c>
      <c r="AN140">
        <v>0.025311996577047847</v>
      </c>
      <c r="AO140">
        <v>-0.01288629085254556</v>
      </c>
      <c r="AP140">
        <v>0.02568122233800053</v>
      </c>
      <c r="AQ140">
        <v>-0.010073173246059573</v>
      </c>
      <c r="AR140">
        <v>0.00012208704678116303</v>
      </c>
    </row>
    <row r="141" spans="1:44" ht="12.75">
      <c r="A141">
        <v>198604</v>
      </c>
      <c r="B141">
        <v>1986</v>
      </c>
      <c r="C141">
        <v>4</v>
      </c>
      <c r="E141">
        <v>4546.1</v>
      </c>
      <c r="F141">
        <v>-146.9</v>
      </c>
      <c r="G141" s="21">
        <f t="shared" si="14"/>
        <v>-0.048405649599699486</v>
      </c>
      <c r="H141" s="14"/>
      <c r="I141" s="23">
        <v>100782</v>
      </c>
      <c r="J141" s="23">
        <v>1594652</v>
      </c>
      <c r="K141" s="23">
        <v>1493870</v>
      </c>
      <c r="L141" s="14"/>
      <c r="M141" s="15">
        <v>619706</v>
      </c>
      <c r="N141" s="15">
        <v>418030</v>
      </c>
      <c r="O141" s="15">
        <v>322941.5033725323</v>
      </c>
      <c r="P141" s="15">
        <v>183172</v>
      </c>
      <c r="Q141" s="15">
        <v>906455</v>
      </c>
      <c r="R141" s="15">
        <v>85724</v>
      </c>
      <c r="S141" s="15">
        <v>591133.6385176417</v>
      </c>
      <c r="T141" s="15">
        <v>72399</v>
      </c>
      <c r="U141" s="15">
        <f t="shared" si="10"/>
        <v>1543849.5033725323</v>
      </c>
      <c r="V141" s="15">
        <f t="shared" si="11"/>
        <v>1655711.6385176417</v>
      </c>
      <c r="W141" s="15"/>
      <c r="X141" s="15">
        <v>34018</v>
      </c>
      <c r="Y141" s="15">
        <v>12002</v>
      </c>
      <c r="Z141" s="15">
        <v>17362</v>
      </c>
      <c r="AA141" s="15">
        <v>190</v>
      </c>
      <c r="AB141" s="15">
        <v>37280</v>
      </c>
      <c r="AC141" s="15">
        <v>-982</v>
      </c>
      <c r="AD141" s="15">
        <v>-1243</v>
      </c>
      <c r="AE141" s="15">
        <v>-1547</v>
      </c>
      <c r="AF141" s="15">
        <f t="shared" si="12"/>
        <v>63572</v>
      </c>
      <c r="AG141" s="15">
        <f t="shared" si="13"/>
        <v>33508</v>
      </c>
      <c r="AI141">
        <v>0.015241951191832338</v>
      </c>
      <c r="AJ141">
        <v>-0.0340269085490938</v>
      </c>
      <c r="AK141">
        <v>0.01930629916355357</v>
      </c>
      <c r="AL141">
        <v>0.10973769866353526</v>
      </c>
      <c r="AM141">
        <v>0.04216718546841128</v>
      </c>
      <c r="AN141">
        <v>-0.005185129605322956</v>
      </c>
      <c r="AO141">
        <v>0.04952598850789229</v>
      </c>
      <c r="AP141">
        <v>0.20496894204208319</v>
      </c>
      <c r="AQ141">
        <v>0.012507902329427133</v>
      </c>
      <c r="AR141">
        <v>0.04863834234560945</v>
      </c>
    </row>
    <row r="142" spans="1:44" ht="12.75">
      <c r="A142">
        <v>198701</v>
      </c>
      <c r="B142">
        <v>1987</v>
      </c>
      <c r="C142">
        <v>1</v>
      </c>
      <c r="E142">
        <v>4613.8</v>
      </c>
      <c r="F142">
        <v>-147.6</v>
      </c>
      <c r="G142" s="21">
        <f t="shared" si="14"/>
        <v>-0.055693121428149</v>
      </c>
      <c r="H142" s="14"/>
      <c r="I142" s="23">
        <v>50529</v>
      </c>
      <c r="J142" s="23">
        <v>1758711</v>
      </c>
      <c r="K142" s="23">
        <v>1708182</v>
      </c>
      <c r="L142" s="14"/>
      <c r="M142" s="15">
        <v>621753</v>
      </c>
      <c r="N142" s="15">
        <v>432994.26063301944</v>
      </c>
      <c r="O142" s="15">
        <v>383197.5158120422</v>
      </c>
      <c r="P142" s="15">
        <v>230148.39001527854</v>
      </c>
      <c r="Q142" s="15">
        <v>890098</v>
      </c>
      <c r="R142" s="15">
        <v>88817.3431944226</v>
      </c>
      <c r="S142" s="15">
        <v>658627.9174388327</v>
      </c>
      <c r="T142" s="15">
        <v>85650.67692342975</v>
      </c>
      <c r="U142" s="15">
        <f t="shared" si="10"/>
        <v>1668093.1664603401</v>
      </c>
      <c r="V142" s="15">
        <f t="shared" si="11"/>
        <v>1723193.9375566852</v>
      </c>
      <c r="W142" s="15"/>
      <c r="X142" s="15">
        <v>2047</v>
      </c>
      <c r="Y142" s="15">
        <v>17804</v>
      </c>
      <c r="Z142" s="15">
        <v>12773</v>
      </c>
      <c r="AA142" s="15">
        <v>9513</v>
      </c>
      <c r="AB142" s="15">
        <v>-16357</v>
      </c>
      <c r="AC142" s="15">
        <v>386</v>
      </c>
      <c r="AD142" s="15">
        <v>7050</v>
      </c>
      <c r="AE142" s="15">
        <v>1363</v>
      </c>
      <c r="AF142" s="15">
        <f t="shared" si="12"/>
        <v>42137</v>
      </c>
      <c r="AG142" s="15">
        <f t="shared" si="13"/>
        <v>-7558</v>
      </c>
      <c r="AI142">
        <v>-0.0015171305133055493</v>
      </c>
      <c r="AJ142">
        <v>-0.00799595287360494</v>
      </c>
      <c r="AK142">
        <v>0.15443837560440257</v>
      </c>
      <c r="AL142">
        <v>0.20545749483240255</v>
      </c>
      <c r="AM142">
        <v>-0.0024186204480634264</v>
      </c>
      <c r="AN142">
        <v>0.029648777883347133</v>
      </c>
      <c r="AO142">
        <v>0.11445259014477278</v>
      </c>
      <c r="AP142">
        <v>0.16359470990458894</v>
      </c>
      <c r="AQ142">
        <v>0.053410504651680415</v>
      </c>
      <c r="AR142">
        <v>0.0479118903197296</v>
      </c>
    </row>
    <row r="143" spans="1:44" ht="12.75">
      <c r="A143">
        <v>198702</v>
      </c>
      <c r="B143">
        <v>1987</v>
      </c>
      <c r="C143">
        <v>2</v>
      </c>
      <c r="E143">
        <v>4690</v>
      </c>
      <c r="F143">
        <v>-151.1</v>
      </c>
      <c r="G143" s="21">
        <f t="shared" si="14"/>
        <v>-0.06284262764289847</v>
      </c>
      <c r="H143" s="14"/>
      <c r="I143" s="23">
        <v>50529</v>
      </c>
      <c r="J143" s="23">
        <v>1758711</v>
      </c>
      <c r="K143" s="23">
        <v>1708182</v>
      </c>
      <c r="L143" s="14"/>
      <c r="M143" s="15">
        <v>645906</v>
      </c>
      <c r="N143" s="15">
        <v>426708.7219187645</v>
      </c>
      <c r="O143" s="15">
        <v>403897.54734413285</v>
      </c>
      <c r="P143" s="15">
        <v>248202.96731108907</v>
      </c>
      <c r="Q143" s="15">
        <v>908932</v>
      </c>
      <c r="R143" s="15">
        <v>84893.58344777141</v>
      </c>
      <c r="S143" s="15">
        <v>683580.4629050116</v>
      </c>
      <c r="T143" s="15">
        <v>91280.00482377344</v>
      </c>
      <c r="U143" s="15">
        <f t="shared" si="10"/>
        <v>1724715.2365739865</v>
      </c>
      <c r="V143" s="15">
        <f t="shared" si="11"/>
        <v>1768686.0511765564</v>
      </c>
      <c r="W143" s="15"/>
      <c r="X143" s="15">
        <v>24153</v>
      </c>
      <c r="Y143" s="15">
        <v>16236</v>
      </c>
      <c r="Z143" s="15">
        <v>9084</v>
      </c>
      <c r="AA143" s="15">
        <v>8350</v>
      </c>
      <c r="AB143" s="15">
        <v>18834</v>
      </c>
      <c r="AC143" s="15">
        <v>-398</v>
      </c>
      <c r="AD143" s="15">
        <v>9256</v>
      </c>
      <c r="AE143" s="15">
        <v>685</v>
      </c>
      <c r="AF143" s="15">
        <f t="shared" si="12"/>
        <v>57823</v>
      </c>
      <c r="AG143" s="15">
        <f t="shared" si="13"/>
        <v>28377</v>
      </c>
      <c r="AI143">
        <v>-0.00959159591864518</v>
      </c>
      <c r="AJ143">
        <v>-0.06155235231352567</v>
      </c>
      <c r="AK143">
        <v>0.08434972802028275</v>
      </c>
      <c r="AL143">
        <v>0.032535886539373934</v>
      </c>
      <c r="AM143">
        <v>-0.005537230518465174</v>
      </c>
      <c r="AN143">
        <v>-0.045427717856922664</v>
      </c>
      <c r="AO143">
        <v>0.050613838648035064</v>
      </c>
      <c r="AP143">
        <v>0.05232157795824702</v>
      </c>
      <c r="AQ143">
        <v>0.003774225166211039</v>
      </c>
      <c r="AR143">
        <v>0.01655225379793605</v>
      </c>
    </row>
    <row r="144" spans="1:44" ht="12.75">
      <c r="A144">
        <v>198703</v>
      </c>
      <c r="B144">
        <v>1987</v>
      </c>
      <c r="C144">
        <v>3</v>
      </c>
      <c r="E144">
        <v>4767.8</v>
      </c>
      <c r="F144">
        <v>-150.7</v>
      </c>
      <c r="G144" s="21">
        <f t="shared" si="14"/>
        <v>-0.06971914166810558</v>
      </c>
      <c r="H144" s="14"/>
      <c r="I144" s="23">
        <v>50529</v>
      </c>
      <c r="J144" s="23">
        <v>1758711</v>
      </c>
      <c r="K144" s="23">
        <v>1708182</v>
      </c>
      <c r="L144" s="14"/>
      <c r="M144" s="15">
        <v>697517</v>
      </c>
      <c r="N144" s="15">
        <v>414017.8963211323</v>
      </c>
      <c r="O144" s="15">
        <v>441925.57646025944</v>
      </c>
      <c r="P144" s="15">
        <v>267468.39792673616</v>
      </c>
      <c r="Q144" s="15">
        <v>926790</v>
      </c>
      <c r="R144" s="15">
        <v>82362.31737204338</v>
      </c>
      <c r="S144" s="15">
        <v>730230.2582711136</v>
      </c>
      <c r="T144" s="15">
        <v>98571.10848795183</v>
      </c>
      <c r="U144" s="15">
        <f t="shared" si="10"/>
        <v>1820928.870708128</v>
      </c>
      <c r="V144" s="15">
        <f t="shared" si="11"/>
        <v>1837953.684131109</v>
      </c>
      <c r="W144" s="15"/>
      <c r="X144" s="15">
        <v>51611</v>
      </c>
      <c r="Y144" s="15">
        <v>6063</v>
      </c>
      <c r="Z144" s="15">
        <v>20998</v>
      </c>
      <c r="AA144" s="15">
        <v>4708</v>
      </c>
      <c r="AB144" s="15">
        <v>17858</v>
      </c>
      <c r="AC144" s="15">
        <v>1431</v>
      </c>
      <c r="AD144" s="15">
        <v>9395</v>
      </c>
      <c r="AE144" s="15">
        <v>-272</v>
      </c>
      <c r="AF144" s="15">
        <f t="shared" si="12"/>
        <v>83380</v>
      </c>
      <c r="AG144" s="15">
        <f t="shared" si="13"/>
        <v>28412</v>
      </c>
      <c r="AI144">
        <v>0.0006842601189154078</v>
      </c>
      <c r="AJ144">
        <v>-0.04436558486858548</v>
      </c>
      <c r="AK144">
        <v>0.05421407673825053</v>
      </c>
      <c r="AL144">
        <v>0.05931265272121598</v>
      </c>
      <c r="AM144">
        <v>0.0017070667275707815</v>
      </c>
      <c r="AN144">
        <v>-0.04554139478005226</v>
      </c>
      <c r="AO144">
        <v>0.06340606135746434</v>
      </c>
      <c r="AP144">
        <v>0.08526344896662984</v>
      </c>
      <c r="AQ144">
        <v>0.010202802779371245</v>
      </c>
      <c r="AR144">
        <v>0.027389390200744004</v>
      </c>
    </row>
    <row r="145" spans="1:44" ht="12.75">
      <c r="A145">
        <v>198704</v>
      </c>
      <c r="B145">
        <v>1987</v>
      </c>
      <c r="C145">
        <v>4</v>
      </c>
      <c r="E145">
        <v>4886.3</v>
      </c>
      <c r="F145">
        <v>-153.6</v>
      </c>
      <c r="G145" s="21">
        <f t="shared" si="14"/>
        <v>-0.0758870563913787</v>
      </c>
      <c r="H145" s="14"/>
      <c r="I145" s="23">
        <v>50529</v>
      </c>
      <c r="J145" s="23">
        <v>1758711</v>
      </c>
      <c r="K145" s="23">
        <v>1708182</v>
      </c>
      <c r="L145" s="14"/>
      <c r="M145" s="15">
        <v>732104</v>
      </c>
      <c r="N145" s="15">
        <v>470870</v>
      </c>
      <c r="O145" s="15">
        <v>383750.1154177397</v>
      </c>
      <c r="P145" s="15">
        <v>189006</v>
      </c>
      <c r="Q145" s="15">
        <v>979876</v>
      </c>
      <c r="R145" s="15">
        <v>93889</v>
      </c>
      <c r="S145" s="15">
        <v>622533.1603081593</v>
      </c>
      <c r="T145" s="15">
        <v>94700</v>
      </c>
      <c r="U145" s="15">
        <f t="shared" si="10"/>
        <v>1775730.1154177398</v>
      </c>
      <c r="V145" s="15">
        <f t="shared" si="11"/>
        <v>1790998.1603081594</v>
      </c>
      <c r="W145" s="15"/>
      <c r="X145" s="15">
        <v>34082</v>
      </c>
      <c r="Y145" s="15">
        <v>23144</v>
      </c>
      <c r="Z145" s="15">
        <v>15615</v>
      </c>
      <c r="AA145" s="15">
        <v>-7546</v>
      </c>
      <c r="AB145" s="15">
        <v>18677</v>
      </c>
      <c r="AC145" s="15">
        <v>5962</v>
      </c>
      <c r="AD145" s="15">
        <v>9333</v>
      </c>
      <c r="AE145" s="15">
        <v>-3906</v>
      </c>
      <c r="AF145" s="15">
        <f t="shared" si="12"/>
        <v>65295</v>
      </c>
      <c r="AG145" s="15">
        <f t="shared" si="13"/>
        <v>30066</v>
      </c>
      <c r="AI145">
        <v>0.0022544868938666456</v>
      </c>
      <c r="AJ145">
        <v>0.08378165070176204</v>
      </c>
      <c r="AK145">
        <v>-0.13956808831958573</v>
      </c>
      <c r="AL145">
        <v>-0.2668694495487527</v>
      </c>
      <c r="AM145">
        <v>0.039102673996918025</v>
      </c>
      <c r="AN145">
        <v>0.07035416404469119</v>
      </c>
      <c r="AO145">
        <v>-0.13997545926896696</v>
      </c>
      <c r="AP145">
        <v>0.001377611628653446</v>
      </c>
      <c r="AQ145">
        <v>-0.05251442425442569</v>
      </c>
      <c r="AR145">
        <v>-0.03199696164767321</v>
      </c>
    </row>
    <row r="146" spans="1:44" ht="12.75">
      <c r="A146">
        <v>198801</v>
      </c>
      <c r="B146">
        <v>1988</v>
      </c>
      <c r="C146">
        <v>1</v>
      </c>
      <c r="E146">
        <v>4951.9</v>
      </c>
      <c r="F146">
        <v>-123.5</v>
      </c>
      <c r="G146" s="21">
        <f t="shared" si="14"/>
        <v>-0.08111672764902235</v>
      </c>
      <c r="H146" s="14"/>
      <c r="I146" s="23">
        <v>10466</v>
      </c>
      <c r="J146" s="23">
        <v>2008365</v>
      </c>
      <c r="K146" s="23">
        <v>1997899</v>
      </c>
      <c r="L146" s="14"/>
      <c r="M146" s="15">
        <v>720650</v>
      </c>
      <c r="N146" s="15">
        <v>520359.0267762414</v>
      </c>
      <c r="O146" s="15">
        <v>405108.5455802638</v>
      </c>
      <c r="P146" s="15">
        <v>197021.1624575036</v>
      </c>
      <c r="Q146" s="15">
        <v>967520</v>
      </c>
      <c r="R146" s="15">
        <v>99516.29917884197</v>
      </c>
      <c r="S146" s="15">
        <v>675350.1607728698</v>
      </c>
      <c r="T146" s="15">
        <v>105355.59264997343</v>
      </c>
      <c r="U146" s="15">
        <f t="shared" si="10"/>
        <v>1843138.7348140087</v>
      </c>
      <c r="V146" s="15">
        <f t="shared" si="11"/>
        <v>1847742.0526016853</v>
      </c>
      <c r="W146" s="15"/>
      <c r="X146" s="15">
        <v>-11454</v>
      </c>
      <c r="Y146" s="15">
        <v>36077</v>
      </c>
      <c r="Z146" s="15">
        <v>8172</v>
      </c>
      <c r="AA146" s="15">
        <v>-1019</v>
      </c>
      <c r="AB146" s="15">
        <v>-12356</v>
      </c>
      <c r="AC146" s="15">
        <v>3772</v>
      </c>
      <c r="AD146" s="15">
        <v>6248</v>
      </c>
      <c r="AE146" s="15">
        <v>732</v>
      </c>
      <c r="AF146" s="15">
        <f t="shared" si="12"/>
        <v>31776</v>
      </c>
      <c r="AG146" s="15">
        <f t="shared" si="13"/>
        <v>-1604</v>
      </c>
      <c r="AI146">
        <v>0.020591798873547236</v>
      </c>
      <c r="AJ146">
        <v>0.05265934482328528</v>
      </c>
      <c r="AK146">
        <v>-0.018868598966483373</v>
      </c>
      <c r="AL146">
        <v>0.07011321045992436</v>
      </c>
      <c r="AM146">
        <v>0.0257832360252217</v>
      </c>
      <c r="AN146">
        <v>0.04807191971590278</v>
      </c>
      <c r="AO146">
        <v>0.05135222937602971</v>
      </c>
      <c r="AP146">
        <v>0.13493362989860105</v>
      </c>
      <c r="AQ146">
        <v>0.026026946707002202</v>
      </c>
      <c r="AR146">
        <v>0.04156940461075695</v>
      </c>
    </row>
    <row r="147" spans="1:44" ht="12.75">
      <c r="A147">
        <v>198802</v>
      </c>
      <c r="B147">
        <v>1988</v>
      </c>
      <c r="C147">
        <v>2</v>
      </c>
      <c r="E147">
        <v>5062.8</v>
      </c>
      <c r="F147">
        <v>-106.5</v>
      </c>
      <c r="G147" s="21">
        <f t="shared" si="14"/>
        <v>-0.08459882350580583</v>
      </c>
      <c r="H147" s="14"/>
      <c r="I147" s="23">
        <v>10466</v>
      </c>
      <c r="J147" s="23">
        <v>2008365</v>
      </c>
      <c r="K147" s="23">
        <v>1997899</v>
      </c>
      <c r="L147" s="14"/>
      <c r="M147" s="15">
        <v>760651</v>
      </c>
      <c r="N147" s="15">
        <v>528063.4024098259</v>
      </c>
      <c r="O147" s="15">
        <v>435685.66105865524</v>
      </c>
      <c r="P147" s="15">
        <v>208550.70385927323</v>
      </c>
      <c r="Q147" s="15">
        <v>989638</v>
      </c>
      <c r="R147" s="15">
        <v>95985.32816640032</v>
      </c>
      <c r="S147" s="15">
        <v>690817.4419020318</v>
      </c>
      <c r="T147" s="15">
        <v>104897.93734887485</v>
      </c>
      <c r="U147" s="15">
        <f t="shared" si="10"/>
        <v>1932950.7673277543</v>
      </c>
      <c r="V147" s="15">
        <f t="shared" si="11"/>
        <v>1881338.707417307</v>
      </c>
      <c r="W147" s="15"/>
      <c r="X147" s="15">
        <v>40001</v>
      </c>
      <c r="Y147" s="15">
        <v>20402</v>
      </c>
      <c r="Z147" s="15">
        <v>14142</v>
      </c>
      <c r="AA147" s="15">
        <v>411</v>
      </c>
      <c r="AB147" s="15">
        <v>22118</v>
      </c>
      <c r="AC147" s="15">
        <v>-130</v>
      </c>
      <c r="AD147" s="15">
        <v>5633</v>
      </c>
      <c r="AE147" s="15">
        <v>-1188</v>
      </c>
      <c r="AF147" s="15">
        <f t="shared" si="12"/>
        <v>74956</v>
      </c>
      <c r="AG147" s="15">
        <f t="shared" si="13"/>
        <v>26433</v>
      </c>
      <c r="AI147">
        <v>0.0010147573947757796</v>
      </c>
      <c r="AJ147">
        <v>-0.023850578556057673</v>
      </c>
      <c r="AK147">
        <v>0.05490523339865252</v>
      </c>
      <c r="AL147">
        <v>0.05748231039904592</v>
      </c>
      <c r="AM147">
        <v>-0.001851844354672661</v>
      </c>
      <c r="AN147">
        <v>-0.036549212335481</v>
      </c>
      <c r="AO147">
        <v>0.036368687002329585</v>
      </c>
      <c r="AP147">
        <v>0.004836773117840863</v>
      </c>
      <c r="AQ147">
        <v>0.01167864149527517</v>
      </c>
      <c r="AR147">
        <v>0.010505434366124927</v>
      </c>
    </row>
    <row r="148" spans="1:44" ht="12.75">
      <c r="A148">
        <v>198803</v>
      </c>
      <c r="B148">
        <v>1988</v>
      </c>
      <c r="C148">
        <v>3</v>
      </c>
      <c r="E148">
        <v>5146.6</v>
      </c>
      <c r="F148">
        <v>-102.9</v>
      </c>
      <c r="G148" s="21">
        <f t="shared" si="14"/>
        <v>-0.08821978075723658</v>
      </c>
      <c r="H148" s="14"/>
      <c r="I148" s="23">
        <v>10466</v>
      </c>
      <c r="J148" s="23">
        <v>2008365</v>
      </c>
      <c r="K148" s="23">
        <v>1997899</v>
      </c>
      <c r="L148" s="14"/>
      <c r="M148" s="15">
        <v>792467</v>
      </c>
      <c r="N148" s="15">
        <v>533194.1880143688</v>
      </c>
      <c r="O148" s="15">
        <v>447924.78881577967</v>
      </c>
      <c r="P148" s="15">
        <v>208003.28843281532</v>
      </c>
      <c r="Q148" s="15">
        <v>1030284</v>
      </c>
      <c r="R148" s="15">
        <v>96247.8340827658</v>
      </c>
      <c r="S148" s="15">
        <v>692432.9348804585</v>
      </c>
      <c r="T148" s="15">
        <v>105037.6448720238</v>
      </c>
      <c r="U148" s="15">
        <f t="shared" si="10"/>
        <v>1981589.2652629637</v>
      </c>
      <c r="V148" s="15">
        <f t="shared" si="11"/>
        <v>1924002.413835248</v>
      </c>
      <c r="W148" s="15"/>
      <c r="X148" s="15">
        <v>31816</v>
      </c>
      <c r="Y148" s="15">
        <v>6537</v>
      </c>
      <c r="Z148" s="15">
        <v>14060</v>
      </c>
      <c r="AA148" s="15">
        <v>665</v>
      </c>
      <c r="AB148" s="15">
        <v>40646</v>
      </c>
      <c r="AC148" s="15">
        <v>1307</v>
      </c>
      <c r="AD148" s="15">
        <v>8902</v>
      </c>
      <c r="AE148" s="15">
        <v>193</v>
      </c>
      <c r="AF148" s="15">
        <f t="shared" si="12"/>
        <v>53078</v>
      </c>
      <c r="AG148" s="15">
        <f t="shared" si="13"/>
        <v>51048</v>
      </c>
      <c r="AI148">
        <v>-9.200887857333667E-06</v>
      </c>
      <c r="AJ148">
        <v>-0.003037864109190422</v>
      </c>
      <c r="AK148">
        <v>0.013886900296469239</v>
      </c>
      <c r="AL148">
        <v>-0.006328974173453841</v>
      </c>
      <c r="AM148">
        <v>0.004375480068011039</v>
      </c>
      <c r="AN148">
        <v>-0.007104708366449573</v>
      </c>
      <c r="AO148">
        <v>-0.0019254042518991547</v>
      </c>
      <c r="AP148">
        <v>0.003247161286435027</v>
      </c>
      <c r="AQ148">
        <v>0.0015525616810260913</v>
      </c>
      <c r="AR148">
        <v>0.0014296658056664221</v>
      </c>
    </row>
    <row r="149" spans="1:44" ht="12.75">
      <c r="A149">
        <v>198804</v>
      </c>
      <c r="B149">
        <v>1988</v>
      </c>
      <c r="C149">
        <v>4</v>
      </c>
      <c r="E149">
        <v>5253.7</v>
      </c>
      <c r="F149">
        <v>-116</v>
      </c>
      <c r="G149" s="21">
        <f t="shared" si="14"/>
        <v>-0.0919412839798987</v>
      </c>
      <c r="H149" s="14"/>
      <c r="I149" s="23">
        <v>10466</v>
      </c>
      <c r="J149" s="23">
        <v>2008365</v>
      </c>
      <c r="K149" s="23">
        <v>1997899</v>
      </c>
      <c r="L149" s="14"/>
      <c r="M149" s="15">
        <v>837888</v>
      </c>
      <c r="N149" s="15">
        <v>554670</v>
      </c>
      <c r="O149" s="15">
        <v>476167.3278830105</v>
      </c>
      <c r="P149" s="15">
        <v>213813</v>
      </c>
      <c r="Q149" s="15">
        <v>1083055</v>
      </c>
      <c r="R149" s="15">
        <v>104187</v>
      </c>
      <c r="S149" s="15">
        <v>734054.5284124027</v>
      </c>
      <c r="T149" s="15">
        <v>128662</v>
      </c>
      <c r="U149" s="15">
        <f t="shared" si="10"/>
        <v>2082538.3278830105</v>
      </c>
      <c r="V149" s="15">
        <f t="shared" si="11"/>
        <v>2049958.5284124026</v>
      </c>
      <c r="W149" s="15"/>
      <c r="X149" s="15">
        <v>41288</v>
      </c>
      <c r="Y149" s="15">
        <v>26997</v>
      </c>
      <c r="Z149" s="15">
        <v>21362</v>
      </c>
      <c r="AA149" s="15">
        <v>-2934</v>
      </c>
      <c r="AB149" s="15">
        <v>25658</v>
      </c>
      <c r="AC149" s="15">
        <v>1929</v>
      </c>
      <c r="AD149" s="15">
        <v>1745</v>
      </c>
      <c r="AE149" s="15">
        <v>1365</v>
      </c>
      <c r="AF149" s="15">
        <f t="shared" si="12"/>
        <v>86713</v>
      </c>
      <c r="AG149" s="15">
        <f t="shared" si="13"/>
        <v>30697</v>
      </c>
      <c r="AI149">
        <v>0.0119824718559043</v>
      </c>
      <c r="AJ149">
        <v>-0.003853529209860199</v>
      </c>
      <c r="AK149">
        <v>0.01955725832719777</v>
      </c>
      <c r="AL149">
        <v>0.04834526148088865</v>
      </c>
      <c r="AM149">
        <v>0.03705101595980034</v>
      </c>
      <c r="AN149">
        <v>0.0737881112228674</v>
      </c>
      <c r="AO149">
        <v>0.06407179054999085</v>
      </c>
      <c r="AP149">
        <v>0.22603292504767789</v>
      </c>
      <c r="AQ149">
        <v>0.013220352588768775</v>
      </c>
      <c r="AR149">
        <v>0.05890630847896124</v>
      </c>
    </row>
    <row r="150" spans="1:44" ht="12.75">
      <c r="A150">
        <v>198901</v>
      </c>
      <c r="B150">
        <v>1989</v>
      </c>
      <c r="C150">
        <v>1</v>
      </c>
      <c r="E150">
        <v>5367.1</v>
      </c>
      <c r="F150">
        <v>-98.8</v>
      </c>
      <c r="G150" s="21">
        <f t="shared" si="14"/>
        <v>-0.0946007944039041</v>
      </c>
      <c r="H150" s="14"/>
      <c r="I150" s="23">
        <v>-46987</v>
      </c>
      <c r="J150" s="23">
        <v>2350235</v>
      </c>
      <c r="K150" s="23">
        <v>2397222</v>
      </c>
      <c r="L150" s="14"/>
      <c r="M150" s="15">
        <v>862054</v>
      </c>
      <c r="N150" s="15">
        <v>572353.7713160214</v>
      </c>
      <c r="O150" s="15">
        <v>515559.25667644845</v>
      </c>
      <c r="P150" s="15">
        <v>227217.5609606798</v>
      </c>
      <c r="Q150" s="15">
        <v>1122468</v>
      </c>
      <c r="R150" s="15">
        <v>102870.8660259631</v>
      </c>
      <c r="S150" s="15">
        <v>763700.6624735122</v>
      </c>
      <c r="T150" s="15">
        <v>135745.71107688206</v>
      </c>
      <c r="U150" s="15">
        <f t="shared" si="10"/>
        <v>2177184.58895315</v>
      </c>
      <c r="V150" s="15">
        <f t="shared" si="11"/>
        <v>2124785.2395763574</v>
      </c>
      <c r="W150" s="15"/>
      <c r="X150" s="15">
        <v>24166</v>
      </c>
      <c r="Y150" s="15">
        <v>23714</v>
      </c>
      <c r="Z150" s="15">
        <v>18253</v>
      </c>
      <c r="AA150" s="15">
        <v>201</v>
      </c>
      <c r="AB150" s="15">
        <v>39413</v>
      </c>
      <c r="AC150" s="15">
        <v>1303</v>
      </c>
      <c r="AD150" s="15">
        <v>13999</v>
      </c>
      <c r="AE150" s="15">
        <v>922</v>
      </c>
      <c r="AF150" s="15">
        <f t="shared" si="12"/>
        <v>66334</v>
      </c>
      <c r="AG150" s="15">
        <f t="shared" si="13"/>
        <v>55637</v>
      </c>
      <c r="AI150">
        <v>0.0026358987800208615</v>
      </c>
      <c r="AJ150">
        <v>-0.008193206613619122</v>
      </c>
      <c r="AK150">
        <v>0.0522411054801316</v>
      </c>
      <c r="AL150">
        <v>0.06486349943080424</v>
      </c>
      <c r="AM150">
        <v>0.0007084080258025153</v>
      </c>
      <c r="AN150">
        <v>-0.02502172381876735</v>
      </c>
      <c r="AO150">
        <v>0.04010447345296332</v>
      </c>
      <c r="AP150">
        <v>0.04882425670058313</v>
      </c>
      <c r="AQ150">
        <v>0.017315765563369195</v>
      </c>
      <c r="AR150">
        <v>0.016409402352072992</v>
      </c>
    </row>
    <row r="151" spans="1:44" ht="12.75">
      <c r="A151">
        <v>198902</v>
      </c>
      <c r="B151">
        <v>1989</v>
      </c>
      <c r="C151">
        <v>2</v>
      </c>
      <c r="E151">
        <v>5454.1</v>
      </c>
      <c r="F151">
        <v>-91.5</v>
      </c>
      <c r="G151" s="21">
        <f t="shared" si="14"/>
        <v>-0.0972858810152351</v>
      </c>
      <c r="H151" s="14"/>
      <c r="I151" s="23">
        <v>-46987</v>
      </c>
      <c r="J151" s="23">
        <v>2350235</v>
      </c>
      <c r="K151" s="23">
        <v>2397222</v>
      </c>
      <c r="L151" s="14"/>
      <c r="M151" s="15">
        <v>855106</v>
      </c>
      <c r="N151" s="15">
        <v>599080.6686334908</v>
      </c>
      <c r="O151" s="15">
        <v>560350.131173884</v>
      </c>
      <c r="P151" s="15">
        <v>249456.40114042448</v>
      </c>
      <c r="Q151" s="15">
        <v>1116772</v>
      </c>
      <c r="R151" s="15">
        <v>105947.09486258178</v>
      </c>
      <c r="S151" s="15">
        <v>775461.2536168656</v>
      </c>
      <c r="T151" s="15">
        <v>139399.70802333025</v>
      </c>
      <c r="U151" s="15">
        <f t="shared" si="10"/>
        <v>2263993.2009477993</v>
      </c>
      <c r="V151" s="15">
        <f t="shared" si="11"/>
        <v>2137580.0565027776</v>
      </c>
      <c r="W151" s="15"/>
      <c r="X151" s="15">
        <v>-6948</v>
      </c>
      <c r="Y151" s="15">
        <v>-1828</v>
      </c>
      <c r="Z151" s="15">
        <v>15743</v>
      </c>
      <c r="AA151" s="15">
        <v>4431</v>
      </c>
      <c r="AB151" s="15">
        <v>-5696</v>
      </c>
      <c r="AC151" s="15">
        <v>1695</v>
      </c>
      <c r="AD151" s="15">
        <v>10362</v>
      </c>
      <c r="AE151" s="15">
        <v>4497</v>
      </c>
      <c r="AF151" s="15">
        <f t="shared" si="12"/>
        <v>11398</v>
      </c>
      <c r="AG151" s="15">
        <f t="shared" si="13"/>
        <v>10858</v>
      </c>
      <c r="AI151">
        <v>-0.0012849281188626448</v>
      </c>
      <c r="AJ151">
        <v>0.04924904254491216</v>
      </c>
      <c r="AK151">
        <v>0.07287628918685803</v>
      </c>
      <c r="AL151">
        <v>0.0783338862139392</v>
      </c>
      <c r="AM151">
        <v>0.003707522413548407</v>
      </c>
      <c r="AN151">
        <v>0.017719810593316745</v>
      </c>
      <c r="AO151">
        <v>0.01266770879406112</v>
      </c>
      <c r="AP151">
        <v>-0.001967151951441374</v>
      </c>
      <c r="AQ151">
        <v>0.03768492202426947</v>
      </c>
      <c r="AR151">
        <v>0.00721638403757905</v>
      </c>
    </row>
    <row r="152" spans="1:44" ht="12.75">
      <c r="A152">
        <v>198903</v>
      </c>
      <c r="B152">
        <v>1989</v>
      </c>
      <c r="C152">
        <v>3</v>
      </c>
      <c r="E152">
        <v>5531.9</v>
      </c>
      <c r="F152">
        <v>-80.3</v>
      </c>
      <c r="G152" s="21">
        <f t="shared" si="14"/>
        <v>-0.09954661574598128</v>
      </c>
      <c r="H152" s="14"/>
      <c r="I152" s="23">
        <v>-46987</v>
      </c>
      <c r="J152" s="23">
        <v>2350235</v>
      </c>
      <c r="K152" s="23">
        <v>2397222</v>
      </c>
      <c r="L152" s="14"/>
      <c r="M152" s="15">
        <v>881231</v>
      </c>
      <c r="N152" s="15">
        <v>632377.5263218181</v>
      </c>
      <c r="O152" s="15">
        <v>611656.9267904315</v>
      </c>
      <c r="P152" s="15">
        <v>279530.3730995006</v>
      </c>
      <c r="Q152" s="15">
        <v>1150494</v>
      </c>
      <c r="R152" s="15">
        <v>108847.75006272706</v>
      </c>
      <c r="S152" s="15">
        <v>854870.4681664627</v>
      </c>
      <c r="T152" s="15">
        <v>165036.3595941879</v>
      </c>
      <c r="U152" s="15">
        <f t="shared" si="10"/>
        <v>2404795.8262117505</v>
      </c>
      <c r="V152" s="15">
        <f t="shared" si="11"/>
        <v>2279248.5778233777</v>
      </c>
      <c r="W152" s="15"/>
      <c r="X152" s="15">
        <v>26125</v>
      </c>
      <c r="Y152" s="15">
        <v>30802</v>
      </c>
      <c r="Z152" s="15">
        <v>11819</v>
      </c>
      <c r="AA152" s="15">
        <v>5621</v>
      </c>
      <c r="AB152" s="15">
        <v>33722</v>
      </c>
      <c r="AC152" s="15">
        <v>1583</v>
      </c>
      <c r="AD152" s="15">
        <v>11228</v>
      </c>
      <c r="AE152" s="15">
        <v>7566</v>
      </c>
      <c r="AF152" s="15">
        <f t="shared" si="12"/>
        <v>74367</v>
      </c>
      <c r="AG152" s="15">
        <f t="shared" si="13"/>
        <v>54099</v>
      </c>
      <c r="AI152">
        <v>0.0030135969643639146</v>
      </c>
      <c r="AJ152">
        <v>0.007405377110626163</v>
      </c>
      <c r="AK152">
        <v>0.0952953949272009</v>
      </c>
      <c r="AL152">
        <v>0.10185605749413824</v>
      </c>
      <c r="AM152">
        <v>0.011269678408132089</v>
      </c>
      <c r="AN152">
        <v>0.023658416324147096</v>
      </c>
      <c r="AO152">
        <v>0.09941287470995293</v>
      </c>
      <c r="AP152">
        <v>0.1435299290368</v>
      </c>
      <c r="AQ152">
        <v>0.03755937460947144</v>
      </c>
      <c r="AR152">
        <v>0.052247453288678435</v>
      </c>
    </row>
    <row r="153" spans="1:44" ht="12.75">
      <c r="A153">
        <v>198904</v>
      </c>
      <c r="B153">
        <v>1989</v>
      </c>
      <c r="C153">
        <v>4</v>
      </c>
      <c r="E153">
        <v>5584.3</v>
      </c>
      <c r="F153">
        <v>-82.7</v>
      </c>
      <c r="G153" s="21">
        <f t="shared" si="14"/>
        <v>-0.10231486912329096</v>
      </c>
      <c r="H153" s="14"/>
      <c r="I153" s="23">
        <v>-46987</v>
      </c>
      <c r="J153" s="23">
        <v>2350235</v>
      </c>
      <c r="K153" s="23">
        <v>2397222</v>
      </c>
      <c r="L153" s="14"/>
      <c r="M153" s="15">
        <v>923217</v>
      </c>
      <c r="N153" s="15">
        <v>663180</v>
      </c>
      <c r="O153" s="15">
        <v>639469.3592644455</v>
      </c>
      <c r="P153" s="15">
        <v>276100</v>
      </c>
      <c r="Q153" s="15">
        <v>1203481</v>
      </c>
      <c r="R153" s="15">
        <v>116949</v>
      </c>
      <c r="S153" s="15">
        <v>893295.4896490211</v>
      </c>
      <c r="T153" s="15">
        <v>197345</v>
      </c>
      <c r="U153" s="15">
        <f t="shared" si="10"/>
        <v>2501966.3592644455</v>
      </c>
      <c r="V153" s="15">
        <f t="shared" si="11"/>
        <v>2411070.489649021</v>
      </c>
      <c r="W153" s="15"/>
      <c r="X153" s="15">
        <v>41557</v>
      </c>
      <c r="Y153" s="15">
        <v>10075</v>
      </c>
      <c r="Z153" s="15">
        <v>22460</v>
      </c>
      <c r="AA153" s="15">
        <v>-1264</v>
      </c>
      <c r="AB153" s="15">
        <v>42426</v>
      </c>
      <c r="AC153" s="15">
        <v>276</v>
      </c>
      <c r="AD153" s="15">
        <v>7859</v>
      </c>
      <c r="AE153" s="15">
        <v>4228</v>
      </c>
      <c r="AF153" s="15">
        <f t="shared" si="12"/>
        <v>72828</v>
      </c>
      <c r="AG153" s="15">
        <f t="shared" si="13"/>
        <v>54789</v>
      </c>
      <c r="AI153">
        <v>-0.0013030829706484155</v>
      </c>
      <c r="AJ153">
        <v>0.03099369863638775</v>
      </c>
      <c r="AK153">
        <v>0.03775762700665944</v>
      </c>
      <c r="AL153">
        <v>-0.009908387399461415</v>
      </c>
      <c r="AM153">
        <v>0.008730672831393081</v>
      </c>
      <c r="AN153">
        <v>0.07165393845865753</v>
      </c>
      <c r="AO153">
        <v>0.06276865891919646</v>
      </c>
      <c r="AP153">
        <v>0.17081327432801072</v>
      </c>
      <c r="AQ153">
        <v>0.01597412122203003</v>
      </c>
      <c r="AR153">
        <v>0.04363110212871961</v>
      </c>
    </row>
    <row r="154" spans="1:44" ht="12.75">
      <c r="A154">
        <v>199001</v>
      </c>
      <c r="B154">
        <v>1990</v>
      </c>
      <c r="C154">
        <v>1</v>
      </c>
      <c r="E154">
        <v>5716.4</v>
      </c>
      <c r="F154">
        <v>-79.4</v>
      </c>
      <c r="G154" s="21">
        <f t="shared" si="14"/>
        <v>-0.10342294514820409</v>
      </c>
      <c r="H154" s="14"/>
      <c r="I154" s="23">
        <v>-164495</v>
      </c>
      <c r="J154" s="23">
        <v>2294085</v>
      </c>
      <c r="K154" s="23">
        <v>2458580</v>
      </c>
      <c r="L154" s="14"/>
      <c r="M154" s="15">
        <v>892023</v>
      </c>
      <c r="N154" s="15">
        <v>636794.7469887967</v>
      </c>
      <c r="O154" s="15">
        <v>637598.2251457087</v>
      </c>
      <c r="P154" s="15">
        <v>262172.13695529144</v>
      </c>
      <c r="Q154" s="15">
        <v>1146642</v>
      </c>
      <c r="R154" s="15">
        <v>119896.27511118056</v>
      </c>
      <c r="S154" s="15">
        <v>857846.7542508937</v>
      </c>
      <c r="T154" s="15">
        <v>175924.7517485476</v>
      </c>
      <c r="U154" s="15">
        <f t="shared" si="10"/>
        <v>2428588.109089797</v>
      </c>
      <c r="V154" s="15">
        <f t="shared" si="11"/>
        <v>2300309.7811106215</v>
      </c>
      <c r="W154" s="15"/>
      <c r="X154" s="15">
        <v>-31194</v>
      </c>
      <c r="Y154" s="15">
        <v>-3992</v>
      </c>
      <c r="Z154" s="15">
        <v>15638</v>
      </c>
      <c r="AA154" s="15">
        <v>-3412</v>
      </c>
      <c r="AB154" s="15">
        <v>-56839</v>
      </c>
      <c r="AC154" s="15">
        <v>8558</v>
      </c>
      <c r="AD154" s="15">
        <v>11768</v>
      </c>
      <c r="AE154" s="15">
        <v>22</v>
      </c>
      <c r="AF154" s="15">
        <f t="shared" si="12"/>
        <v>-22960</v>
      </c>
      <c r="AG154" s="15">
        <f t="shared" si="13"/>
        <v>-36491</v>
      </c>
      <c r="AI154">
        <v>-0.0018401285596289577</v>
      </c>
      <c r="AJ154">
        <v>-0.03568633600585367</v>
      </c>
      <c r="AK154">
        <v>-0.023457292184939076</v>
      </c>
      <c r="AL154">
        <v>-0.04014870761994645</v>
      </c>
      <c r="AM154">
        <v>-0.0015192564663673719</v>
      </c>
      <c r="AN154">
        <v>-0.04849425226891555</v>
      </c>
      <c r="AO154">
        <v>-0.04187415644616907</v>
      </c>
      <c r="AP154">
        <v>-0.1110200931530908</v>
      </c>
      <c r="AQ154">
        <v>-0.02054422446924166</v>
      </c>
      <c r="AR154">
        <v>-0.027629494016430278</v>
      </c>
    </row>
    <row r="155" spans="1:44" ht="12.75">
      <c r="A155">
        <v>199002</v>
      </c>
      <c r="B155">
        <v>1990</v>
      </c>
      <c r="C155">
        <v>2</v>
      </c>
      <c r="E155">
        <v>5797.7</v>
      </c>
      <c r="F155">
        <v>-70.2</v>
      </c>
      <c r="G155" s="21">
        <f t="shared" si="14"/>
        <v>-0.10499972810686889</v>
      </c>
      <c r="H155" s="14"/>
      <c r="I155" s="23">
        <v>-164495</v>
      </c>
      <c r="J155" s="23">
        <v>2294085</v>
      </c>
      <c r="K155" s="23">
        <v>2458580</v>
      </c>
      <c r="L155" s="14"/>
      <c r="M155" s="15">
        <v>911687</v>
      </c>
      <c r="N155" s="15">
        <v>651601.768571633</v>
      </c>
      <c r="O155" s="15">
        <v>676620.876166157</v>
      </c>
      <c r="P155" s="15">
        <v>272279.98656449205</v>
      </c>
      <c r="Q155" s="15">
        <v>1168198</v>
      </c>
      <c r="R155" s="15">
        <v>126307.88993110199</v>
      </c>
      <c r="S155" s="15">
        <v>913719.589308792</v>
      </c>
      <c r="T155" s="15">
        <v>198763.95523238572</v>
      </c>
      <c r="U155" s="15">
        <f t="shared" si="10"/>
        <v>2512189.6313022817</v>
      </c>
      <c r="V155" s="15">
        <f t="shared" si="11"/>
        <v>2406989.4344722796</v>
      </c>
      <c r="W155" s="15"/>
      <c r="X155" s="15">
        <v>19664</v>
      </c>
      <c r="Y155" s="15">
        <v>11614</v>
      </c>
      <c r="Z155" s="15">
        <v>14644</v>
      </c>
      <c r="AA155" s="15">
        <v>-3836</v>
      </c>
      <c r="AB155" s="15">
        <v>21556</v>
      </c>
      <c r="AC155" s="15">
        <v>4907</v>
      </c>
      <c r="AD155" s="15">
        <v>6573</v>
      </c>
      <c r="AE155" s="15">
        <v>6130</v>
      </c>
      <c r="AF155" s="15">
        <f t="shared" si="12"/>
        <v>42086</v>
      </c>
      <c r="AG155" s="15">
        <f t="shared" si="13"/>
        <v>39166</v>
      </c>
      <c r="AI155">
        <v>0.00677819033914424</v>
      </c>
      <c r="AJ155">
        <v>0.011813061479154771</v>
      </c>
      <c r="AK155">
        <v>0.03149521790376497</v>
      </c>
      <c r="AL155">
        <v>0.060246413150517375</v>
      </c>
      <c r="AM155">
        <v>0.013151604314637175</v>
      </c>
      <c r="AN155">
        <v>0.026512805831807148</v>
      </c>
      <c r="AO155">
        <v>0.0537511073294593</v>
      </c>
      <c r="AP155">
        <v>0.11073029180929406</v>
      </c>
      <c r="AQ155">
        <v>0.02028725900059796</v>
      </c>
      <c r="AR155">
        <v>0.036357926159698836</v>
      </c>
    </row>
    <row r="156" spans="1:44" ht="12.75">
      <c r="A156">
        <v>199003</v>
      </c>
      <c r="B156">
        <v>1990</v>
      </c>
      <c r="C156">
        <v>3</v>
      </c>
      <c r="E156">
        <v>5849.4</v>
      </c>
      <c r="F156">
        <v>-81.1</v>
      </c>
      <c r="G156" s="21">
        <f t="shared" si="14"/>
        <v>-0.10753785407822918</v>
      </c>
      <c r="H156" s="14"/>
      <c r="I156" s="23">
        <v>-164495</v>
      </c>
      <c r="J156" s="23">
        <v>2294085</v>
      </c>
      <c r="K156" s="23">
        <v>2458580</v>
      </c>
      <c r="L156" s="14"/>
      <c r="M156" s="15">
        <v>956731</v>
      </c>
      <c r="N156" s="15">
        <v>652238.4953628944</v>
      </c>
      <c r="O156" s="15">
        <v>615168.3353137464</v>
      </c>
      <c r="P156" s="15">
        <v>230108.96304134632</v>
      </c>
      <c r="Q156" s="15">
        <v>1192973</v>
      </c>
      <c r="R156" s="15">
        <v>126120.54912804361</v>
      </c>
      <c r="S156" s="15">
        <v>836506.1181959016</v>
      </c>
      <c r="T156" s="15">
        <v>166609.85218832185</v>
      </c>
      <c r="U156" s="15">
        <f t="shared" si="10"/>
        <v>2454246.7937179874</v>
      </c>
      <c r="V156" s="15">
        <f t="shared" si="11"/>
        <v>2322209.519512267</v>
      </c>
      <c r="W156" s="15"/>
      <c r="X156" s="15">
        <v>45044</v>
      </c>
      <c r="Y156" s="15">
        <v>12521</v>
      </c>
      <c r="Z156" s="15">
        <v>9156</v>
      </c>
      <c r="AA156" s="15">
        <v>-2647</v>
      </c>
      <c r="AB156" s="15">
        <v>24775</v>
      </c>
      <c r="AC156" s="15">
        <v>490</v>
      </c>
      <c r="AD156" s="15">
        <v>19295</v>
      </c>
      <c r="AE156" s="15">
        <v>547</v>
      </c>
      <c r="AF156" s="15">
        <f t="shared" si="12"/>
        <v>64074</v>
      </c>
      <c r="AG156" s="15">
        <f t="shared" si="13"/>
        <v>45107</v>
      </c>
      <c r="AI156">
        <v>-0.0017409782129446313</v>
      </c>
      <c r="AJ156">
        <v>-0.02047457202728545</v>
      </c>
      <c r="AK156">
        <v>-0.08500638729726506</v>
      </c>
      <c r="AL156">
        <v>-0.1489886530156354</v>
      </c>
      <c r="AM156">
        <v>-0.0018364131412776947</v>
      </c>
      <c r="AN156">
        <v>-0.007435256899827542</v>
      </c>
      <c r="AO156">
        <v>-0.08826367097042398</v>
      </c>
      <c r="AP156">
        <v>-0.1682636192820646</v>
      </c>
      <c r="AQ156">
        <v>-0.04470445087190976</v>
      </c>
      <c r="AR156">
        <v>-0.04845163909540775</v>
      </c>
    </row>
    <row r="157" spans="1:44" ht="12.75">
      <c r="A157">
        <v>199004</v>
      </c>
      <c r="B157">
        <v>1990</v>
      </c>
      <c r="C157">
        <v>4</v>
      </c>
      <c r="E157">
        <v>5848.8</v>
      </c>
      <c r="F157">
        <v>-49.5</v>
      </c>
      <c r="G157" s="21">
        <f t="shared" si="14"/>
        <v>-0.10966470449411737</v>
      </c>
      <c r="H157" s="14"/>
      <c r="I157" s="23">
        <v>-164495</v>
      </c>
      <c r="J157" s="23">
        <v>2294085</v>
      </c>
      <c r="K157" s="23">
        <v>2458580</v>
      </c>
      <c r="L157" s="14"/>
      <c r="M157" s="15">
        <v>989709</v>
      </c>
      <c r="N157" s="15">
        <v>685480</v>
      </c>
      <c r="O157" s="15">
        <v>659150.9979300115</v>
      </c>
      <c r="P157" s="15">
        <v>243789</v>
      </c>
      <c r="Q157" s="15">
        <v>1220010</v>
      </c>
      <c r="R157" s="15">
        <v>144717</v>
      </c>
      <c r="S157" s="15">
        <v>869487.5030250625</v>
      </c>
      <c r="T157" s="15">
        <v>197596</v>
      </c>
      <c r="U157" s="15">
        <f t="shared" si="10"/>
        <v>2578128.9979300117</v>
      </c>
      <c r="V157" s="15">
        <f t="shared" si="11"/>
        <v>2431810.5030250624</v>
      </c>
      <c r="W157" s="15"/>
      <c r="X157" s="15">
        <v>31847</v>
      </c>
      <c r="Y157" s="15">
        <v>23525</v>
      </c>
      <c r="Z157" s="15">
        <v>9057</v>
      </c>
      <c r="AA157" s="15">
        <v>-6058</v>
      </c>
      <c r="AB157" s="15">
        <v>25794</v>
      </c>
      <c r="AC157" s="15">
        <v>7406</v>
      </c>
      <c r="AD157" s="15">
        <v>-453</v>
      </c>
      <c r="AE157" s="15">
        <v>705</v>
      </c>
      <c r="AF157" s="15">
        <f t="shared" si="12"/>
        <v>58371</v>
      </c>
      <c r="AG157" s="15">
        <f t="shared" si="13"/>
        <v>33452</v>
      </c>
      <c r="AI157">
        <v>0.013299707148170027</v>
      </c>
      <c r="AJ157">
        <v>0.027413068337118852</v>
      </c>
      <c r="AK157">
        <v>0.02042718505181708</v>
      </c>
      <c r="AL157">
        <v>0.09849771677342933</v>
      </c>
      <c r="AM157">
        <v>0.019641614021263937</v>
      </c>
      <c r="AN157">
        <v>0.11116701569820843</v>
      </c>
      <c r="AO157">
        <v>0.024570283179328266</v>
      </c>
      <c r="AP157">
        <v>0.20537305910724007</v>
      </c>
      <c r="AQ157">
        <v>0.0268567402416513</v>
      </c>
      <c r="AR157">
        <v>0.03978384349627537</v>
      </c>
    </row>
    <row r="158" spans="1:44" ht="12.75">
      <c r="A158">
        <v>199101</v>
      </c>
      <c r="B158">
        <v>1991</v>
      </c>
      <c r="C158">
        <v>1</v>
      </c>
      <c r="E158">
        <v>5888</v>
      </c>
      <c r="F158">
        <v>56.7</v>
      </c>
      <c r="G158" s="21">
        <f t="shared" si="14"/>
        <v>-0.10652716094517557</v>
      </c>
      <c r="H158" s="14"/>
      <c r="I158" s="23">
        <v>-260819</v>
      </c>
      <c r="J158" s="23">
        <v>2470629</v>
      </c>
      <c r="K158" s="23">
        <v>2731448</v>
      </c>
      <c r="L158" s="14"/>
      <c r="M158" s="15">
        <v>983326</v>
      </c>
      <c r="N158" s="15">
        <v>692743.2095090451</v>
      </c>
      <c r="O158" s="15">
        <v>727572.4113163004</v>
      </c>
      <c r="P158" s="15">
        <v>279446.8066743383</v>
      </c>
      <c r="Q158" s="15">
        <v>1206232</v>
      </c>
      <c r="R158" s="15">
        <v>145649.274149656</v>
      </c>
      <c r="S158" s="15">
        <v>909323.6817517905</v>
      </c>
      <c r="T158" s="15">
        <v>217475.97426424347</v>
      </c>
      <c r="U158" s="15">
        <f t="shared" si="10"/>
        <v>2683088.427499684</v>
      </c>
      <c r="V158" s="15">
        <f t="shared" si="11"/>
        <v>2478680.9301656904</v>
      </c>
      <c r="W158" s="15"/>
      <c r="X158" s="15">
        <v>-6383</v>
      </c>
      <c r="Y158" s="15">
        <v>8218</v>
      </c>
      <c r="Z158" s="15">
        <v>3847</v>
      </c>
      <c r="AA158" s="15">
        <v>2436</v>
      </c>
      <c r="AB158" s="15">
        <v>-13778</v>
      </c>
      <c r="AC158" s="15">
        <v>3129</v>
      </c>
      <c r="AD158" s="15">
        <v>15497</v>
      </c>
      <c r="AE158" s="15">
        <v>6831</v>
      </c>
      <c r="AF158" s="15">
        <f t="shared" si="12"/>
        <v>8118</v>
      </c>
      <c r="AG158" s="15">
        <f t="shared" si="13"/>
        <v>11679</v>
      </c>
      <c r="AI158">
        <v>-0.0013020076275054217</v>
      </c>
      <c r="AJ158">
        <v>-0.002588824043458539</v>
      </c>
      <c r="AK158">
        <v>0.11734853069288195</v>
      </c>
      <c r="AL158">
        <v>0.13592103400294098</v>
      </c>
      <c r="AM158">
        <v>0.004975502768309399</v>
      </c>
      <c r="AN158">
        <v>-0.009980453090513028</v>
      </c>
      <c r="AO158">
        <v>0.045963512228630425</v>
      </c>
      <c r="AP158">
        <v>0.07242436846066741</v>
      </c>
      <c r="AQ158">
        <v>0.04123733281788386</v>
      </c>
      <c r="AR158">
        <v>0.024115315818031353</v>
      </c>
    </row>
    <row r="159" spans="1:44" ht="12.75">
      <c r="A159">
        <v>199102</v>
      </c>
      <c r="B159">
        <v>1991</v>
      </c>
      <c r="C159">
        <v>2</v>
      </c>
      <c r="E159">
        <v>5964.3</v>
      </c>
      <c r="F159">
        <v>18</v>
      </c>
      <c r="G159" s="21">
        <f t="shared" si="14"/>
        <v>-0.10440989280304373</v>
      </c>
      <c r="H159" s="14"/>
      <c r="I159" s="23">
        <v>-260819</v>
      </c>
      <c r="J159" s="23">
        <v>2470629</v>
      </c>
      <c r="K159" s="23">
        <v>2731448</v>
      </c>
      <c r="L159" s="14"/>
      <c r="M159" s="15">
        <v>957941</v>
      </c>
      <c r="N159" s="15">
        <v>704530.7896329156</v>
      </c>
      <c r="O159" s="15">
        <v>735887.8510069962</v>
      </c>
      <c r="P159" s="15">
        <v>283905.1031534764</v>
      </c>
      <c r="Q159" s="15">
        <v>1192322</v>
      </c>
      <c r="R159" s="15">
        <v>146388.63052043502</v>
      </c>
      <c r="S159" s="15">
        <v>880106.3775165633</v>
      </c>
      <c r="T159" s="15">
        <v>219986.42242184962</v>
      </c>
      <c r="U159" s="15">
        <f t="shared" si="10"/>
        <v>2682264.7437933884</v>
      </c>
      <c r="V159" s="15">
        <f t="shared" si="11"/>
        <v>2438803.430458848</v>
      </c>
      <c r="W159" s="15"/>
      <c r="X159" s="15">
        <v>-25385</v>
      </c>
      <c r="Y159" s="15">
        <v>17202</v>
      </c>
      <c r="Z159" s="15">
        <v>13975</v>
      </c>
      <c r="AA159" s="15">
        <v>7482</v>
      </c>
      <c r="AB159" s="15">
        <v>-13910</v>
      </c>
      <c r="AC159" s="15">
        <v>2751</v>
      </c>
      <c r="AD159" s="15">
        <v>2904</v>
      </c>
      <c r="AE159" s="15">
        <v>9270</v>
      </c>
      <c r="AF159" s="15">
        <f t="shared" si="12"/>
        <v>13274</v>
      </c>
      <c r="AG159" s="15">
        <f t="shared" si="13"/>
        <v>1015</v>
      </c>
      <c r="AI159">
        <v>-0.005349164717245364</v>
      </c>
      <c r="AJ159">
        <v>-0.013157189956973346</v>
      </c>
      <c r="AK159">
        <v>0.030756864214511924</v>
      </c>
      <c r="AL159">
        <v>-0.0161617923410875</v>
      </c>
      <c r="AM159">
        <v>0.006169923560975779</v>
      </c>
      <c r="AN159">
        <v>-0.0074450805752614094</v>
      </c>
      <c r="AO159">
        <v>-0.019805330092009438</v>
      </c>
      <c r="AP159">
        <v>-0.024638813675639977</v>
      </c>
      <c r="AQ159">
        <v>0.001086045102335759</v>
      </c>
      <c r="AR159">
        <v>-0.006796623125981626</v>
      </c>
    </row>
    <row r="160" spans="1:44" ht="12.75">
      <c r="A160">
        <v>199103</v>
      </c>
      <c r="B160">
        <v>1991</v>
      </c>
      <c r="C160">
        <v>3</v>
      </c>
      <c r="E160">
        <v>6035.6</v>
      </c>
      <c r="F160">
        <v>-10.2</v>
      </c>
      <c r="G160" s="21">
        <f t="shared" si="14"/>
        <v>-0.10359896673821885</v>
      </c>
      <c r="H160" s="14"/>
      <c r="I160" s="23">
        <v>-260819</v>
      </c>
      <c r="J160" s="23">
        <v>2470629</v>
      </c>
      <c r="K160" s="23">
        <v>2731448</v>
      </c>
      <c r="L160" s="14"/>
      <c r="M160" s="15">
        <v>977228</v>
      </c>
      <c r="N160" s="15">
        <v>739066.4014805033</v>
      </c>
      <c r="O160" s="15">
        <v>758892.9417998113</v>
      </c>
      <c r="P160" s="15">
        <v>298637.14998681797</v>
      </c>
      <c r="Q160" s="15">
        <v>1186292</v>
      </c>
      <c r="R160" s="15">
        <v>157065.77738824906</v>
      </c>
      <c r="S160" s="15">
        <v>942107.9813146745</v>
      </c>
      <c r="T160" s="15">
        <v>249310.66586189787</v>
      </c>
      <c r="U160" s="15">
        <f t="shared" si="10"/>
        <v>2773824.4932671324</v>
      </c>
      <c r="V160" s="15">
        <f t="shared" si="11"/>
        <v>2534776.4245648216</v>
      </c>
      <c r="W160" s="15"/>
      <c r="X160" s="15">
        <v>19287</v>
      </c>
      <c r="Y160" s="15">
        <v>13346</v>
      </c>
      <c r="Z160" s="15">
        <v>-798</v>
      </c>
      <c r="AA160" s="15">
        <v>1958</v>
      </c>
      <c r="AB160" s="15">
        <v>-6030</v>
      </c>
      <c r="AC160" s="15">
        <v>3911</v>
      </c>
      <c r="AD160" s="15">
        <v>11016</v>
      </c>
      <c r="AE160" s="15">
        <v>8639</v>
      </c>
      <c r="AF160" s="15">
        <f t="shared" si="12"/>
        <v>33793</v>
      </c>
      <c r="AG160" s="15">
        <f t="shared" si="13"/>
        <v>17536</v>
      </c>
      <c r="AI160">
        <v>0.005159174635461001</v>
      </c>
      <c r="AJ160">
        <v>0.035581178906241046</v>
      </c>
      <c r="AK160">
        <v>0.03246221447402681</v>
      </c>
      <c r="AL160">
        <v>0.050533422534695636</v>
      </c>
      <c r="AM160">
        <v>0.01049986609829517</v>
      </c>
      <c r="AN160">
        <v>0.05809630980356416</v>
      </c>
      <c r="AO160">
        <v>0.05741282251209212</v>
      </c>
      <c r="AP160">
        <v>0.1069704568771575</v>
      </c>
      <c r="AQ160">
        <v>0.025393492321527322</v>
      </c>
      <c r="AR160">
        <v>0.03890097935828221</v>
      </c>
    </row>
    <row r="161" spans="1:44" ht="12.75">
      <c r="A161">
        <v>199104</v>
      </c>
      <c r="B161">
        <v>1991</v>
      </c>
      <c r="C161">
        <v>4</v>
      </c>
      <c r="E161">
        <v>6095.8</v>
      </c>
      <c r="F161">
        <v>-10.7</v>
      </c>
      <c r="G161" s="21">
        <f t="shared" si="14"/>
        <v>-0.10301468611916298</v>
      </c>
      <c r="H161" s="14"/>
      <c r="I161" s="23">
        <v>-260819</v>
      </c>
      <c r="J161" s="23">
        <v>2470629</v>
      </c>
      <c r="K161" s="23">
        <v>2731448</v>
      </c>
      <c r="L161" s="14"/>
      <c r="M161" s="15">
        <v>1004480</v>
      </c>
      <c r="N161" s="15">
        <v>758880</v>
      </c>
      <c r="O161" s="15">
        <v>806154.984991758</v>
      </c>
      <c r="P161" s="15">
        <v>298957</v>
      </c>
      <c r="Q161" s="15">
        <v>1187342</v>
      </c>
      <c r="R161" s="15">
        <v>176774</v>
      </c>
      <c r="S161" s="15">
        <v>966897.7600988259</v>
      </c>
      <c r="T161" s="15">
        <v>278976</v>
      </c>
      <c r="U161" s="15">
        <f t="shared" si="10"/>
        <v>2868471.984991758</v>
      </c>
      <c r="V161" s="15">
        <f t="shared" si="11"/>
        <v>2609989.760098826</v>
      </c>
      <c r="W161" s="15"/>
      <c r="X161" s="15">
        <v>28643</v>
      </c>
      <c r="Y161" s="15">
        <v>22294</v>
      </c>
      <c r="Z161" s="15">
        <v>6147</v>
      </c>
      <c r="AA161" s="15">
        <v>-1460</v>
      </c>
      <c r="AB161" s="15">
        <v>14545</v>
      </c>
      <c r="AC161" s="15">
        <v>5226</v>
      </c>
      <c r="AD161" s="15">
        <v>8472</v>
      </c>
      <c r="AE161" s="15">
        <v>5916</v>
      </c>
      <c r="AF161" s="15">
        <f t="shared" si="12"/>
        <v>55624</v>
      </c>
      <c r="AG161" s="15">
        <f t="shared" si="13"/>
        <v>34159</v>
      </c>
      <c r="AI161">
        <v>-0.0036343182621280746</v>
      </c>
      <c r="AJ161">
        <v>-0.0055730548523561</v>
      </c>
      <c r="AK161">
        <v>0.06364203214463098</v>
      </c>
      <c r="AL161">
        <v>0.0035992016502151246</v>
      </c>
      <c r="AM161">
        <v>-0.012681999924289259</v>
      </c>
      <c r="AN161">
        <v>0.0917260135013311</v>
      </c>
      <c r="AO161">
        <v>0.034396159860431</v>
      </c>
      <c r="AP161">
        <v>0.09473810167702205</v>
      </c>
      <c r="AQ161">
        <v>0.014668553053657024</v>
      </c>
      <c r="AR161">
        <v>0.0217854957493678</v>
      </c>
    </row>
    <row r="162" spans="1:44" ht="12.75">
      <c r="A162">
        <v>199201</v>
      </c>
      <c r="B162">
        <v>1992</v>
      </c>
      <c r="C162">
        <v>1</v>
      </c>
      <c r="E162">
        <v>6196.1</v>
      </c>
      <c r="F162">
        <v>-10.7</v>
      </c>
      <c r="G162" s="21">
        <f t="shared" si="14"/>
        <v>-0.10177884857332735</v>
      </c>
      <c r="H162" s="14"/>
      <c r="I162" s="23">
        <v>-452305</v>
      </c>
      <c r="J162" s="23">
        <v>2466496</v>
      </c>
      <c r="K162" s="23">
        <v>2918801</v>
      </c>
      <c r="L162" s="14"/>
      <c r="M162" s="15">
        <v>1012726</v>
      </c>
      <c r="N162" s="15">
        <v>766443.53665731</v>
      </c>
      <c r="O162" s="15">
        <v>789317.8294615828</v>
      </c>
      <c r="P162" s="15">
        <v>286266.301253926</v>
      </c>
      <c r="Q162" s="15">
        <v>1169476</v>
      </c>
      <c r="R162" s="15">
        <v>172424.9840876518</v>
      </c>
      <c r="S162" s="15">
        <v>946457.9170922871</v>
      </c>
      <c r="T162" s="15">
        <v>275608.1977457937</v>
      </c>
      <c r="U162" s="15">
        <f t="shared" si="10"/>
        <v>2854753.667372819</v>
      </c>
      <c r="V162" s="15">
        <f t="shared" si="11"/>
        <v>2563967.0989257325</v>
      </c>
      <c r="W162" s="15"/>
      <c r="X162" s="15">
        <v>8246</v>
      </c>
      <c r="Y162" s="15">
        <v>23834</v>
      </c>
      <c r="Z162" s="15">
        <v>1782</v>
      </c>
      <c r="AA162" s="15">
        <v>-3086</v>
      </c>
      <c r="AB162" s="15">
        <v>-17866</v>
      </c>
      <c r="AC162" s="15">
        <v>999</v>
      </c>
      <c r="AD162" s="15">
        <v>21657</v>
      </c>
      <c r="AE162" s="15">
        <v>7669</v>
      </c>
      <c r="AF162" s="15">
        <f t="shared" si="12"/>
        <v>30776</v>
      </c>
      <c r="AG162" s="15">
        <f t="shared" si="13"/>
        <v>12459</v>
      </c>
      <c r="AI162">
        <v>-0.005087706992931039</v>
      </c>
      <c r="AJ162">
        <v>-0.026523209167105773</v>
      </c>
      <c r="AK162">
        <v>-0.0030011161451122268</v>
      </c>
      <c r="AL162">
        <v>-0.03734760648221081</v>
      </c>
      <c r="AM162">
        <v>0.0033126042075944306</v>
      </c>
      <c r="AN162">
        <v>-0.02704788483248639</v>
      </c>
      <c r="AO162">
        <v>-0.03396181541083213</v>
      </c>
      <c r="AP162">
        <v>-0.036215889460029294</v>
      </c>
      <c r="AQ162">
        <v>-0.013623049200696978</v>
      </c>
      <c r="AR162">
        <v>-0.01668738767392396</v>
      </c>
    </row>
    <row r="163" spans="1:44" ht="12.75">
      <c r="A163">
        <v>199202</v>
      </c>
      <c r="B163">
        <v>1992</v>
      </c>
      <c r="C163">
        <v>2</v>
      </c>
      <c r="E163">
        <v>6290.1</v>
      </c>
      <c r="F163">
        <v>-34.6</v>
      </c>
      <c r="G163" s="21">
        <f t="shared" si="14"/>
        <v>-0.10163303026107591</v>
      </c>
      <c r="H163" s="14"/>
      <c r="I163" s="23">
        <v>-452305</v>
      </c>
      <c r="J163" s="23">
        <v>2466496</v>
      </c>
      <c r="K163" s="23">
        <v>2918801</v>
      </c>
      <c r="L163" s="14"/>
      <c r="M163" s="15">
        <v>1023542</v>
      </c>
      <c r="N163" s="15">
        <v>812009.1091101133</v>
      </c>
      <c r="O163" s="15">
        <v>801951.8731514914</v>
      </c>
      <c r="P163" s="15">
        <v>287871.9034253446</v>
      </c>
      <c r="Q163" s="15">
        <v>1167317</v>
      </c>
      <c r="R163" s="15">
        <v>182524.06349352928</v>
      </c>
      <c r="S163" s="15">
        <v>969748.3120593713</v>
      </c>
      <c r="T163" s="15">
        <v>282100.9687647754</v>
      </c>
      <c r="U163" s="15">
        <f t="shared" si="10"/>
        <v>2925374.8856869494</v>
      </c>
      <c r="V163" s="15">
        <f t="shared" si="11"/>
        <v>2601690.344317676</v>
      </c>
      <c r="W163" s="15"/>
      <c r="X163" s="15">
        <v>10816</v>
      </c>
      <c r="Y163" s="15">
        <v>35123</v>
      </c>
      <c r="Z163" s="15">
        <v>6379</v>
      </c>
      <c r="AA163" s="15">
        <v>-1550</v>
      </c>
      <c r="AB163" s="15">
        <v>-2159</v>
      </c>
      <c r="AC163" s="15">
        <v>4987</v>
      </c>
      <c r="AD163" s="15">
        <v>11801</v>
      </c>
      <c r="AE163" s="15">
        <v>3209</v>
      </c>
      <c r="AF163" s="15">
        <f t="shared" si="12"/>
        <v>50768</v>
      </c>
      <c r="AG163" s="15">
        <f t="shared" si="13"/>
        <v>17838</v>
      </c>
      <c r="AI163">
        <v>0.005970279164392402</v>
      </c>
      <c r="AJ163">
        <v>0.02019100242551864</v>
      </c>
      <c r="AK163">
        <v>0.003292394572041818</v>
      </c>
      <c r="AL163">
        <v>0.016931614046788366</v>
      </c>
      <c r="AM163">
        <v>0.011854493801561155</v>
      </c>
      <c r="AN163">
        <v>0.042606398426931695</v>
      </c>
      <c r="AO163">
        <v>0.010336077619265027</v>
      </c>
      <c r="AP163">
        <v>0.024233240546531032</v>
      </c>
      <c r="AQ163">
        <v>0.010201289504484316</v>
      </c>
      <c r="AR163">
        <v>0.014713625069126393</v>
      </c>
    </row>
    <row r="164" spans="1:44" ht="12.75">
      <c r="A164">
        <v>199203</v>
      </c>
      <c r="B164">
        <v>1992</v>
      </c>
      <c r="C164">
        <v>3</v>
      </c>
      <c r="E164">
        <v>6380.5</v>
      </c>
      <c r="F164">
        <v>-41.9</v>
      </c>
      <c r="G164" s="21">
        <f t="shared" si="14"/>
        <v>-0.10183479721733307</v>
      </c>
      <c r="H164" s="14"/>
      <c r="I164" s="23">
        <v>-452305</v>
      </c>
      <c r="J164" s="23">
        <v>2466496</v>
      </c>
      <c r="K164" s="23">
        <v>2918801</v>
      </c>
      <c r="L164" s="14"/>
      <c r="M164" s="15">
        <v>1049081</v>
      </c>
      <c r="N164" s="15">
        <v>859021.43958707</v>
      </c>
      <c r="O164" s="15">
        <v>819144.1605533249</v>
      </c>
      <c r="P164" s="15">
        <v>289557.35613051645</v>
      </c>
      <c r="Q164" s="15">
        <v>1162601</v>
      </c>
      <c r="R164" s="15">
        <v>193740.2343780764</v>
      </c>
      <c r="S164" s="15">
        <v>954160.571554597</v>
      </c>
      <c r="T164" s="15">
        <v>283022.26385502046</v>
      </c>
      <c r="U164" s="15">
        <f t="shared" si="10"/>
        <v>3016803.9562709117</v>
      </c>
      <c r="V164" s="15">
        <f t="shared" si="11"/>
        <v>2593524.069787694</v>
      </c>
      <c r="W164" s="15"/>
      <c r="X164" s="15">
        <v>25539</v>
      </c>
      <c r="Y164" s="15">
        <v>12160</v>
      </c>
      <c r="Z164" s="15">
        <v>3547</v>
      </c>
      <c r="AA164" s="15">
        <v>-5128</v>
      </c>
      <c r="AB164" s="15">
        <v>-4716</v>
      </c>
      <c r="AC164" s="15">
        <v>3913</v>
      </c>
      <c r="AD164" s="15">
        <v>6672</v>
      </c>
      <c r="AE164" s="15">
        <v>9146</v>
      </c>
      <c r="AF164" s="15">
        <f t="shared" si="12"/>
        <v>36118</v>
      </c>
      <c r="AG164" s="15">
        <f t="shared" si="13"/>
        <v>15015</v>
      </c>
      <c r="AI164">
        <v>0.001112869999320588</v>
      </c>
      <c r="AJ164">
        <v>0.04429333578511343</v>
      </c>
      <c r="AK164">
        <v>0.020714049799671265</v>
      </c>
      <c r="AL164">
        <v>0.024630879757186985</v>
      </c>
      <c r="AM164">
        <v>0.00388693052615778</v>
      </c>
      <c r="AN164">
        <v>0.044612023328929606</v>
      </c>
      <c r="AO164">
        <v>-0.014899181029308935</v>
      </c>
      <c r="AP164">
        <v>-0.025188711873082685</v>
      </c>
      <c r="AQ164">
        <v>0.020786922577695603</v>
      </c>
      <c r="AR164">
        <v>-0.003354872207661057</v>
      </c>
    </row>
    <row r="165" spans="1:44" ht="12.75">
      <c r="A165">
        <v>199204</v>
      </c>
      <c r="B165">
        <v>1992</v>
      </c>
      <c r="C165">
        <v>4</v>
      </c>
      <c r="E165">
        <v>6484.3</v>
      </c>
      <c r="F165">
        <v>-60.5</v>
      </c>
      <c r="G165" s="21">
        <f t="shared" si="14"/>
        <v>-0.10253719347426764</v>
      </c>
      <c r="H165" s="14"/>
      <c r="I165" s="23">
        <v>-452305</v>
      </c>
      <c r="J165" s="23">
        <v>2466496</v>
      </c>
      <c r="K165" s="23">
        <v>2918801</v>
      </c>
      <c r="L165" s="14"/>
      <c r="M165" s="15">
        <v>1063940</v>
      </c>
      <c r="N165" s="15">
        <v>829690</v>
      </c>
      <c r="O165" s="15">
        <v>852501.91254704</v>
      </c>
      <c r="P165" s="15">
        <v>328990</v>
      </c>
      <c r="Q165" s="15">
        <v>1152783</v>
      </c>
      <c r="R165" s="15">
        <v>200817</v>
      </c>
      <c r="S165" s="15">
        <v>926583.1528282663</v>
      </c>
      <c r="T165" s="15">
        <v>314226</v>
      </c>
      <c r="U165" s="15">
        <f t="shared" si="10"/>
        <v>3075121.91254704</v>
      </c>
      <c r="V165" s="15">
        <f t="shared" si="11"/>
        <v>2594409.1528282664</v>
      </c>
      <c r="W165" s="15"/>
      <c r="X165" s="15">
        <v>17351</v>
      </c>
      <c r="Y165" s="15">
        <v>23381</v>
      </c>
      <c r="Z165" s="15">
        <v>8114</v>
      </c>
      <c r="AA165" s="15">
        <v>4155</v>
      </c>
      <c r="AB165" s="15">
        <v>1719</v>
      </c>
      <c r="AC165" s="15">
        <v>6871</v>
      </c>
      <c r="AD165" s="15">
        <v>8136</v>
      </c>
      <c r="AE165" s="15">
        <v>12372</v>
      </c>
      <c r="AF165" s="15">
        <f t="shared" si="12"/>
        <v>53001</v>
      </c>
      <c r="AG165" s="15">
        <f t="shared" si="13"/>
        <v>29098</v>
      </c>
      <c r="AI165">
        <v>-0.0024681750479402646</v>
      </c>
      <c r="AJ165">
        <v>-0.061751639481132554</v>
      </c>
      <c r="AK165">
        <v>0.036804948394186396</v>
      </c>
      <c r="AL165">
        <v>0.1224866677201178</v>
      </c>
      <c r="AM165">
        <v>-0.0012919623437186965</v>
      </c>
      <c r="AN165">
        <v>0.010370612175525805</v>
      </c>
      <c r="AO165">
        <v>-0.03576272755701856</v>
      </c>
      <c r="AP165">
        <v>0.07695649394355872</v>
      </c>
      <c r="AQ165">
        <v>0.0030394163522441744</v>
      </c>
      <c r="AR165">
        <v>-0.004419206939139763</v>
      </c>
    </row>
    <row r="166" spans="1:44" ht="12.75">
      <c r="A166">
        <v>199301</v>
      </c>
      <c r="B166">
        <v>1993</v>
      </c>
      <c r="C166">
        <v>1</v>
      </c>
      <c r="E166">
        <v>6542.7</v>
      </c>
      <c r="F166">
        <v>-43.9</v>
      </c>
      <c r="G166" s="21">
        <f t="shared" si="14"/>
        <v>-0.10329939071716474</v>
      </c>
      <c r="H166" s="14"/>
      <c r="I166" s="23">
        <v>-144268</v>
      </c>
      <c r="J166" s="23">
        <v>3091421</v>
      </c>
      <c r="K166" s="23">
        <v>3235689</v>
      </c>
      <c r="L166" s="14"/>
      <c r="M166" s="15">
        <v>1054773</v>
      </c>
      <c r="N166" s="15">
        <v>884990.5025330901</v>
      </c>
      <c r="O166" s="15">
        <v>882763.919600927</v>
      </c>
      <c r="P166" s="15">
        <v>346257.8604346928</v>
      </c>
      <c r="Q166" s="15">
        <v>1131084</v>
      </c>
      <c r="R166" s="15">
        <v>229005.11154182017</v>
      </c>
      <c r="S166" s="15">
        <v>1007812.5485897879</v>
      </c>
      <c r="T166" s="15">
        <v>350324.68228321755</v>
      </c>
      <c r="U166" s="15">
        <f t="shared" si="10"/>
        <v>3168785.28256871</v>
      </c>
      <c r="V166" s="15">
        <f t="shared" si="11"/>
        <v>2718226.3424148257</v>
      </c>
      <c r="W166" s="15"/>
      <c r="X166" s="15">
        <v>-9167</v>
      </c>
      <c r="Y166" s="15">
        <v>20989</v>
      </c>
      <c r="Z166" s="15">
        <v>7813</v>
      </c>
      <c r="AA166" s="15">
        <v>5217</v>
      </c>
      <c r="AB166" s="15">
        <v>-21699</v>
      </c>
      <c r="AC166" s="15">
        <v>19874</v>
      </c>
      <c r="AD166" s="15">
        <v>15977</v>
      </c>
      <c r="AE166" s="15">
        <v>8334</v>
      </c>
      <c r="AF166" s="15">
        <f t="shared" si="12"/>
        <v>24852</v>
      </c>
      <c r="AG166" s="15">
        <f t="shared" si="13"/>
        <v>22486</v>
      </c>
      <c r="AI166">
        <v>-0.0011583968746504995</v>
      </c>
      <c r="AJ166">
        <v>0.040500579151879844</v>
      </c>
      <c r="AK166">
        <v>0.03763504779897621</v>
      </c>
      <c r="AL166">
        <v>0.03571856352390296</v>
      </c>
      <c r="AM166">
        <v>0.010757072881141177</v>
      </c>
      <c r="AN166">
        <v>0.05474215587717984</v>
      </c>
      <c r="AO166">
        <v>0.0696587835409227</v>
      </c>
      <c r="AP166">
        <v>0.10128604753528545</v>
      </c>
      <c r="AQ166">
        <v>0.024671484471677652</v>
      </c>
      <c r="AR166">
        <v>0.046063919335247214</v>
      </c>
    </row>
    <row r="167" spans="1:44" ht="12.75">
      <c r="A167">
        <v>199302</v>
      </c>
      <c r="B167">
        <v>1993</v>
      </c>
      <c r="C167">
        <v>2</v>
      </c>
      <c r="E167">
        <v>6612.1</v>
      </c>
      <c r="F167">
        <v>-68.2</v>
      </c>
      <c r="G167" s="21">
        <f t="shared" si="14"/>
        <v>-0.10479377560006557</v>
      </c>
      <c r="H167" s="14"/>
      <c r="I167" s="23">
        <v>-144268</v>
      </c>
      <c r="J167" s="23">
        <v>3091421</v>
      </c>
      <c r="K167" s="23">
        <v>3235689</v>
      </c>
      <c r="L167" s="14"/>
      <c r="M167" s="15">
        <v>1079663</v>
      </c>
      <c r="N167" s="15">
        <v>907528.0662776793</v>
      </c>
      <c r="O167" s="15">
        <v>892960.1701085274</v>
      </c>
      <c r="P167" s="15">
        <v>346529.9171555386</v>
      </c>
      <c r="Q167" s="15">
        <v>1123830</v>
      </c>
      <c r="R167" s="15">
        <v>246323.985315228</v>
      </c>
      <c r="S167" s="15">
        <v>1061508.1254546423</v>
      </c>
      <c r="T167" s="15">
        <v>379812.0606119277</v>
      </c>
      <c r="U167" s="15">
        <f t="shared" si="10"/>
        <v>3226681.1535417456</v>
      </c>
      <c r="V167" s="15">
        <f t="shared" si="11"/>
        <v>2811474.171381798</v>
      </c>
      <c r="W167" s="15"/>
      <c r="X167" s="15">
        <v>24890</v>
      </c>
      <c r="Y167" s="15">
        <v>21616</v>
      </c>
      <c r="Z167" s="15">
        <v>11798</v>
      </c>
      <c r="AA167" s="15">
        <v>1146</v>
      </c>
      <c r="AB167" s="15">
        <v>-7254</v>
      </c>
      <c r="AC167" s="15">
        <v>16150</v>
      </c>
      <c r="AD167" s="15">
        <v>24373</v>
      </c>
      <c r="AE167" s="15">
        <v>13683</v>
      </c>
      <c r="AF167" s="15">
        <f t="shared" si="12"/>
        <v>59450</v>
      </c>
      <c r="AG167" s="15">
        <f t="shared" si="13"/>
        <v>46952</v>
      </c>
      <c r="AI167">
        <v>-0.001217505232782014</v>
      </c>
      <c r="AJ167">
        <v>-0.00016666095191063962</v>
      </c>
      <c r="AK167">
        <v>0.00868905419398456</v>
      </c>
      <c r="AL167">
        <v>-0.0038576469725603814</v>
      </c>
      <c r="AM167">
        <v>-0.002679626580748033</v>
      </c>
      <c r="AN167">
        <v>0.00273421507672274</v>
      </c>
      <c r="AO167">
        <v>0.04863765985956805</v>
      </c>
      <c r="AP167">
        <v>0.04277585081322385</v>
      </c>
      <c r="AQ167">
        <v>0.0014838793163840479</v>
      </c>
      <c r="AR167">
        <v>0.02253842006806108</v>
      </c>
    </row>
    <row r="168" spans="1:44" ht="12.75">
      <c r="A168">
        <v>199303</v>
      </c>
      <c r="B168">
        <v>1993</v>
      </c>
      <c r="C168">
        <v>3</v>
      </c>
      <c r="E168">
        <v>6674.6</v>
      </c>
      <c r="F168">
        <v>-70.7</v>
      </c>
      <c r="G168" s="21">
        <f t="shared" si="14"/>
        <v>-0.10646060043226463</v>
      </c>
      <c r="H168" s="14"/>
      <c r="I168" s="23">
        <v>-144268</v>
      </c>
      <c r="J168" s="23">
        <v>3091421</v>
      </c>
      <c r="K168" s="23">
        <v>3235689</v>
      </c>
      <c r="L168" s="14"/>
      <c r="M168" s="15">
        <v>1112002</v>
      </c>
      <c r="N168" s="15">
        <v>976120.4821956329</v>
      </c>
      <c r="O168" s="15">
        <v>917078.0655690423</v>
      </c>
      <c r="P168" s="15">
        <v>355535.86604708084</v>
      </c>
      <c r="Q168" s="15">
        <v>1111710</v>
      </c>
      <c r="R168" s="15">
        <v>286632.05958083353</v>
      </c>
      <c r="S168" s="15">
        <v>1129078.7485568437</v>
      </c>
      <c r="T168" s="15">
        <v>429907.93553271535</v>
      </c>
      <c r="U168" s="15">
        <f t="shared" si="10"/>
        <v>3360736.4138117563</v>
      </c>
      <c r="V168" s="15">
        <f t="shared" si="11"/>
        <v>2957328.743670393</v>
      </c>
      <c r="W168" s="15"/>
      <c r="X168" s="15">
        <v>32339</v>
      </c>
      <c r="Y168" s="15">
        <v>39122</v>
      </c>
      <c r="Z168" s="15">
        <v>12149</v>
      </c>
      <c r="AA168" s="15">
        <v>2545</v>
      </c>
      <c r="AB168" s="15">
        <v>-12120</v>
      </c>
      <c r="AC168" s="15">
        <v>31366</v>
      </c>
      <c r="AD168" s="15">
        <v>14171</v>
      </c>
      <c r="AE168" s="15">
        <v>20574</v>
      </c>
      <c r="AF168" s="15">
        <f t="shared" si="12"/>
        <v>86155</v>
      </c>
      <c r="AG168" s="15">
        <f t="shared" si="13"/>
        <v>53991</v>
      </c>
      <c r="AI168">
        <v>0.004806769780968537</v>
      </c>
      <c r="AJ168">
        <v>0.03764482956860348</v>
      </c>
      <c r="AK168">
        <v>0.016673464515723567</v>
      </c>
      <c r="AL168">
        <v>0.023419787810583438</v>
      </c>
      <c r="AM168">
        <v>0.004589812309725253</v>
      </c>
      <c r="AN168">
        <v>0.04230548254205553</v>
      </c>
      <c r="AO168">
        <v>0.06389424585283608</v>
      </c>
      <c r="AP168">
        <v>0.08347373630567254</v>
      </c>
      <c r="AQ168">
        <v>0.01934868977204612</v>
      </c>
      <c r="AR168">
        <v>0.04082984481012112</v>
      </c>
    </row>
    <row r="169" spans="1:44" ht="12.75">
      <c r="A169">
        <v>199304</v>
      </c>
      <c r="B169">
        <v>1993</v>
      </c>
      <c r="C169">
        <v>4</v>
      </c>
      <c r="E169">
        <v>6800.2</v>
      </c>
      <c r="F169">
        <v>-98.8</v>
      </c>
      <c r="G169" s="21">
        <f t="shared" si="14"/>
        <v>-0.10812651446210313</v>
      </c>
      <c r="H169" s="14"/>
      <c r="I169" s="23">
        <v>-144268</v>
      </c>
      <c r="J169" s="23">
        <v>3091421</v>
      </c>
      <c r="K169" s="23">
        <v>3235689</v>
      </c>
      <c r="L169" s="14"/>
      <c r="M169" s="15">
        <v>1131750</v>
      </c>
      <c r="N169" s="15">
        <v>962020</v>
      </c>
      <c r="O169" s="15">
        <v>947484.0590390757</v>
      </c>
      <c r="P169" s="15">
        <v>373520</v>
      </c>
      <c r="Q169" s="15">
        <v>1176594</v>
      </c>
      <c r="R169" s="15">
        <v>309670</v>
      </c>
      <c r="S169" s="15">
        <v>1225957.7842450337</v>
      </c>
      <c r="T169" s="15">
        <v>543860</v>
      </c>
      <c r="U169" s="15">
        <f t="shared" si="10"/>
        <v>3414774.059039076</v>
      </c>
      <c r="V169" s="15">
        <f t="shared" si="11"/>
        <v>3256081.7842450337</v>
      </c>
      <c r="W169" s="15"/>
      <c r="X169" s="15">
        <v>22544</v>
      </c>
      <c r="Y169" s="15">
        <v>57419</v>
      </c>
      <c r="Z169" s="15">
        <v>19603</v>
      </c>
      <c r="AA169" s="15">
        <v>12018</v>
      </c>
      <c r="AB169" s="15">
        <v>11420</v>
      </c>
      <c r="AC169" s="15">
        <v>15487</v>
      </c>
      <c r="AD169" s="15">
        <v>29430</v>
      </c>
      <c r="AE169" s="15">
        <v>20785</v>
      </c>
      <c r="AF169" s="15">
        <f t="shared" si="12"/>
        <v>111584</v>
      </c>
      <c r="AG169" s="15">
        <f t="shared" si="13"/>
        <v>77122</v>
      </c>
      <c r="AI169">
        <v>-0.0005279276934313029</v>
      </c>
      <c r="AJ169">
        <v>-0.07151195671151445</v>
      </c>
      <c r="AK169">
        <v>0.019203019069615555</v>
      </c>
      <c r="AL169">
        <v>0.019000850201410787</v>
      </c>
      <c r="AM169">
        <v>0.04832509572382079</v>
      </c>
      <c r="AN169">
        <v>0.026691334773463322</v>
      </c>
      <c r="AO169">
        <v>0.07512515002358579</v>
      </c>
      <c r="AP169">
        <v>0.21802029156816635</v>
      </c>
      <c r="AQ169">
        <v>-0.013978614272991836</v>
      </c>
      <c r="AR169">
        <v>0.08116019522610031</v>
      </c>
    </row>
    <row r="170" spans="1:44" ht="12.75">
      <c r="A170">
        <v>199401</v>
      </c>
      <c r="B170">
        <v>1994</v>
      </c>
      <c r="C170">
        <v>1</v>
      </c>
      <c r="E170">
        <v>6911</v>
      </c>
      <c r="F170">
        <v>-79.5</v>
      </c>
      <c r="G170" s="21">
        <f t="shared" si="14"/>
        <v>-0.10926883571772444</v>
      </c>
      <c r="H170" s="14"/>
      <c r="I170" s="23">
        <v>-135251</v>
      </c>
      <c r="J170" s="23">
        <v>3315135</v>
      </c>
      <c r="K170" s="23">
        <v>3450386</v>
      </c>
      <c r="L170" s="14"/>
      <c r="M170" s="15">
        <v>1184844</v>
      </c>
      <c r="N170" s="15">
        <v>952447.1202119499</v>
      </c>
      <c r="O170" s="15">
        <v>922757.6708238992</v>
      </c>
      <c r="P170" s="15">
        <v>363575.03944688605</v>
      </c>
      <c r="Q170" s="15">
        <v>1168240</v>
      </c>
      <c r="R170" s="15">
        <v>300108.0454140853</v>
      </c>
      <c r="S170" s="15">
        <v>1244980.9141321592</v>
      </c>
      <c r="T170" s="15">
        <v>571903.2010981645</v>
      </c>
      <c r="U170" s="15">
        <f t="shared" si="10"/>
        <v>3423623.8304827353</v>
      </c>
      <c r="V170" s="15">
        <f t="shared" si="11"/>
        <v>3285232.1606444092</v>
      </c>
      <c r="W170" s="15"/>
      <c r="X170" s="15">
        <v>53094</v>
      </c>
      <c r="Y170" s="15">
        <v>24688</v>
      </c>
      <c r="Z170" s="15">
        <v>5472</v>
      </c>
      <c r="AA170" s="15">
        <v>6615</v>
      </c>
      <c r="AB170" s="15">
        <v>-8354</v>
      </c>
      <c r="AC170" s="15">
        <v>334</v>
      </c>
      <c r="AD170" s="15">
        <v>31073</v>
      </c>
      <c r="AE170" s="15">
        <v>19206</v>
      </c>
      <c r="AF170" s="15">
        <f t="shared" si="12"/>
        <v>89869</v>
      </c>
      <c r="AG170" s="15">
        <f t="shared" si="13"/>
        <v>42259</v>
      </c>
      <c r="AI170">
        <v>0.0037701777440875975</v>
      </c>
      <c r="AJ170">
        <v>-0.032263216962675687</v>
      </c>
      <c r="AK170">
        <v>-0.02172152064428349</v>
      </c>
      <c r="AL170">
        <v>-0.041107738140265915</v>
      </c>
      <c r="AM170">
        <v>0.00021098937195895492</v>
      </c>
      <c r="AN170">
        <v>-0.03184536803804311</v>
      </c>
      <c r="AO170">
        <v>0.009758362808244719</v>
      </c>
      <c r="AP170">
        <v>0.01670650779097107</v>
      </c>
      <c r="AQ170">
        <v>-0.018333858051032013</v>
      </c>
      <c r="AR170">
        <v>0.0034786037622139042</v>
      </c>
    </row>
    <row r="171" spans="1:44" ht="12.75">
      <c r="A171">
        <v>199402</v>
      </c>
      <c r="B171">
        <v>1994</v>
      </c>
      <c r="C171">
        <v>2</v>
      </c>
      <c r="E171">
        <v>7030.6</v>
      </c>
      <c r="F171">
        <v>-102.1</v>
      </c>
      <c r="G171" s="21">
        <f t="shared" si="14"/>
        <v>-0.11104058311455545</v>
      </c>
      <c r="H171" s="14"/>
      <c r="I171" s="23">
        <v>-135251</v>
      </c>
      <c r="J171" s="23">
        <v>3315135</v>
      </c>
      <c r="K171" s="23">
        <v>3450386</v>
      </c>
      <c r="L171" s="14"/>
      <c r="M171" s="15">
        <v>1223348</v>
      </c>
      <c r="N171" s="15">
        <v>939261.551741844</v>
      </c>
      <c r="O171" s="15">
        <v>926551.4636438057</v>
      </c>
      <c r="P171" s="15">
        <v>359385.62252970826</v>
      </c>
      <c r="Q171" s="15">
        <v>1189756</v>
      </c>
      <c r="R171" s="15">
        <v>289737.46851779096</v>
      </c>
      <c r="S171" s="15">
        <v>1239118.9921965736</v>
      </c>
      <c r="T171" s="15">
        <v>579818.1772402303</v>
      </c>
      <c r="U171" s="15">
        <f t="shared" si="10"/>
        <v>3448546.637915358</v>
      </c>
      <c r="V171" s="15">
        <f t="shared" si="11"/>
        <v>3298430.6379545946</v>
      </c>
      <c r="W171" s="15"/>
      <c r="X171" s="15">
        <v>38504</v>
      </c>
      <c r="Y171" s="15">
        <v>15537</v>
      </c>
      <c r="Z171" s="15">
        <v>6026</v>
      </c>
      <c r="AA171" s="15">
        <v>-2966</v>
      </c>
      <c r="AB171" s="15">
        <v>21516</v>
      </c>
      <c r="AC171" s="15">
        <v>-3313</v>
      </c>
      <c r="AD171" s="15">
        <v>16123</v>
      </c>
      <c r="AE171" s="15">
        <v>12542</v>
      </c>
      <c r="AF171" s="15">
        <f t="shared" si="12"/>
        <v>57101</v>
      </c>
      <c r="AG171" s="15">
        <f t="shared" si="13"/>
        <v>46868</v>
      </c>
      <c r="AI171">
        <v>0.008663905135871168</v>
      </c>
      <c r="AJ171">
        <v>-0.022125535502305782</v>
      </c>
      <c r="AK171">
        <v>-0.008152713984771414</v>
      </c>
      <c r="AL171">
        <v>0.0046977987425766326</v>
      </c>
      <c r="AM171">
        <v>0.007926418103305067</v>
      </c>
      <c r="AN171">
        <v>-0.016285423657859257</v>
      </c>
      <c r="AO171">
        <v>-0.01285564648102611</v>
      </c>
      <c r="AP171">
        <v>-0.00022421708048331063</v>
      </c>
      <c r="AQ171">
        <v>-0.0048290420529796116</v>
      </c>
      <c r="AR171">
        <v>-0.003531505065112009</v>
      </c>
    </row>
    <row r="172" spans="1:44" ht="12.75">
      <c r="A172">
        <v>199403</v>
      </c>
      <c r="B172">
        <v>1994</v>
      </c>
      <c r="C172">
        <v>3</v>
      </c>
      <c r="E172">
        <v>7115.1</v>
      </c>
      <c r="F172">
        <v>-113.2</v>
      </c>
      <c r="G172" s="21">
        <f t="shared" si="14"/>
        <v>-0.11369930480881414</v>
      </c>
      <c r="H172" s="14"/>
      <c r="I172" s="23">
        <v>-135251</v>
      </c>
      <c r="J172" s="23">
        <v>3315135</v>
      </c>
      <c r="K172" s="23">
        <v>3450386</v>
      </c>
      <c r="L172" s="14"/>
      <c r="M172" s="15">
        <v>1254626</v>
      </c>
      <c r="N172" s="15">
        <v>959907.862299377</v>
      </c>
      <c r="O172" s="15">
        <v>968791.5971511799</v>
      </c>
      <c r="P172" s="15">
        <v>374394.2081353022</v>
      </c>
      <c r="Q172" s="15">
        <v>1191983</v>
      </c>
      <c r="R172" s="15">
        <v>292818.0392231954</v>
      </c>
      <c r="S172" s="15">
        <v>1332008.1776916059</v>
      </c>
      <c r="T172" s="15">
        <v>621388.776174128</v>
      </c>
      <c r="U172" s="15">
        <f t="shared" si="10"/>
        <v>3557719.667585859</v>
      </c>
      <c r="V172" s="15">
        <f t="shared" si="11"/>
        <v>3438197.9930889294</v>
      </c>
      <c r="W172" s="15"/>
      <c r="X172" s="15">
        <v>31278</v>
      </c>
      <c r="Y172" s="15">
        <v>36839</v>
      </c>
      <c r="Z172" s="15">
        <v>14623</v>
      </c>
      <c r="AA172" s="15">
        <v>108</v>
      </c>
      <c r="AB172" s="15">
        <v>2227</v>
      </c>
      <c r="AC172" s="15">
        <v>5412</v>
      </c>
      <c r="AD172" s="15">
        <v>19258</v>
      </c>
      <c r="AE172" s="15">
        <v>6993</v>
      </c>
      <c r="AF172" s="15">
        <f t="shared" si="12"/>
        <v>82848</v>
      </c>
      <c r="AG172" s="15">
        <f t="shared" si="13"/>
        <v>33890</v>
      </c>
      <c r="AI172">
        <v>0.0025664771479141767</v>
      </c>
      <c r="AJ172">
        <v>-0.014713188863384255</v>
      </c>
      <c r="AK172">
        <v>0.029939535257546723</v>
      </c>
      <c r="AL172">
        <v>0.04420773935893892</v>
      </c>
      <c r="AM172">
        <v>0.005571446119272176</v>
      </c>
      <c r="AN172">
        <v>-0.0023493041168596122</v>
      </c>
      <c r="AO172">
        <v>0.059319461080766495</v>
      </c>
      <c r="AP172">
        <v>0.06621052313918607</v>
      </c>
      <c r="AQ172">
        <v>0.009393678337556256</v>
      </c>
      <c r="AR172">
        <v>0.035609134184720795</v>
      </c>
    </row>
    <row r="173" spans="1:44" ht="12.75">
      <c r="A173">
        <v>199404</v>
      </c>
      <c r="B173">
        <v>1994</v>
      </c>
      <c r="C173">
        <v>4</v>
      </c>
      <c r="E173">
        <v>7232.2</v>
      </c>
      <c r="F173">
        <v>-126.1</v>
      </c>
      <c r="G173" s="21">
        <f t="shared" si="14"/>
        <v>-0.11621732303382007</v>
      </c>
      <c r="H173" s="14"/>
      <c r="I173" s="23">
        <v>-135251</v>
      </c>
      <c r="J173" s="23">
        <v>3315135</v>
      </c>
      <c r="K173" s="23">
        <v>3450386</v>
      </c>
      <c r="L173" s="14"/>
      <c r="M173" s="15">
        <v>1278990</v>
      </c>
      <c r="N173" s="15">
        <v>1015820</v>
      </c>
      <c r="O173" s="15">
        <v>983643.6655137952</v>
      </c>
      <c r="P173" s="15">
        <v>397720</v>
      </c>
      <c r="Q173" s="15">
        <v>1263400</v>
      </c>
      <c r="R173" s="15">
        <v>310391</v>
      </c>
      <c r="S173" s="15">
        <v>1318840.013930817</v>
      </c>
      <c r="T173" s="15">
        <v>626762</v>
      </c>
      <c r="U173" s="15">
        <f t="shared" si="10"/>
        <v>3676173.6655137953</v>
      </c>
      <c r="V173" s="15">
        <f t="shared" si="11"/>
        <v>3519393.013930817</v>
      </c>
      <c r="W173" s="15"/>
      <c r="X173" s="15">
        <v>11393</v>
      </c>
      <c r="Y173" s="15">
        <v>47648</v>
      </c>
      <c r="Z173" s="15">
        <v>20000</v>
      </c>
      <c r="AA173" s="15">
        <v>-2870</v>
      </c>
      <c r="AB173" s="15">
        <v>23072</v>
      </c>
      <c r="AC173" s="15">
        <v>9775</v>
      </c>
      <c r="AD173" s="15">
        <v>13713</v>
      </c>
      <c r="AE173" s="15">
        <v>9360</v>
      </c>
      <c r="AF173" s="15">
        <f t="shared" si="12"/>
        <v>76171</v>
      </c>
      <c r="AG173" s="15">
        <f t="shared" si="13"/>
        <v>55920</v>
      </c>
      <c r="AI173">
        <v>0.013936079030119203</v>
      </c>
      <c r="AJ173">
        <v>0.012513485357228609</v>
      </c>
      <c r="AK173">
        <v>0.011763892290198696</v>
      </c>
      <c r="AL173">
        <v>0.07390468443824173</v>
      </c>
      <c r="AM173">
        <v>0.042565411109377616</v>
      </c>
      <c r="AN173">
        <v>0.02863828795758823</v>
      </c>
      <c r="AO173">
        <v>0.000767349161526292</v>
      </c>
      <c r="AP173">
        <v>-0.004721441922499578</v>
      </c>
      <c r="AQ173">
        <v>0.019333565115306445</v>
      </c>
      <c r="AR173">
        <v>0.016726362655623793</v>
      </c>
    </row>
    <row r="174" spans="1:44" ht="12.75">
      <c r="A174">
        <v>199501</v>
      </c>
      <c r="B174">
        <v>1995</v>
      </c>
      <c r="C174">
        <v>1</v>
      </c>
      <c r="E174">
        <v>7298.3</v>
      </c>
      <c r="F174">
        <v>-100.7</v>
      </c>
      <c r="G174" s="21">
        <f t="shared" si="14"/>
        <v>-0.11861418736489229</v>
      </c>
      <c r="H174" s="14"/>
      <c r="I174" s="23">
        <v>-305836</v>
      </c>
      <c r="J174" s="23">
        <v>3964558</v>
      </c>
      <c r="K174" s="23">
        <v>4270394</v>
      </c>
      <c r="L174" s="14"/>
      <c r="M174" s="15">
        <v>1315048</v>
      </c>
      <c r="N174" s="15">
        <v>1101720.8424698026</v>
      </c>
      <c r="O174" s="15">
        <v>1056887.8374724076</v>
      </c>
      <c r="P174" s="15">
        <v>429944.3344002438</v>
      </c>
      <c r="Q174" s="15">
        <v>1300071</v>
      </c>
      <c r="R174" s="15">
        <v>330248.52415011695</v>
      </c>
      <c r="S174" s="15">
        <v>1341619.3449967033</v>
      </c>
      <c r="T174" s="15">
        <v>619966.0336886344</v>
      </c>
      <c r="U174" s="15">
        <f t="shared" si="10"/>
        <v>3903601.0143424543</v>
      </c>
      <c r="V174" s="15">
        <f t="shared" si="11"/>
        <v>3591904.902835455</v>
      </c>
      <c r="W174" s="15"/>
      <c r="X174" s="15">
        <v>36058</v>
      </c>
      <c r="Y174" s="15">
        <v>55595</v>
      </c>
      <c r="Z174" s="15">
        <v>9439</v>
      </c>
      <c r="AA174" s="15">
        <v>-3662</v>
      </c>
      <c r="AB174" s="15">
        <v>36671</v>
      </c>
      <c r="AC174" s="15">
        <v>4051</v>
      </c>
      <c r="AD174" s="15">
        <v>21684</v>
      </c>
      <c r="AE174" s="15">
        <v>4724</v>
      </c>
      <c r="AF174" s="15">
        <f t="shared" si="12"/>
        <v>97430</v>
      </c>
      <c r="AG174" s="15">
        <f t="shared" si="13"/>
        <v>67130</v>
      </c>
      <c r="AI174">
        <v>0.007167851878144995</v>
      </c>
      <c r="AJ174">
        <v>0.037658877630060525</v>
      </c>
      <c r="AK174">
        <v>0.06676185080649903</v>
      </c>
      <c r="AL174">
        <v>0.09801388173553494</v>
      </c>
      <c r="AM174">
        <v>0.012128836082170278</v>
      </c>
      <c r="AN174">
        <v>0.06362900159905158</v>
      </c>
      <c r="AO174">
        <v>0.0063010044421521125</v>
      </c>
      <c r="AP174">
        <v>-0.006907904924424611</v>
      </c>
      <c r="AQ174">
        <v>0.04116735354402502</v>
      </c>
      <c r="AR174">
        <v>0.01112109781879014</v>
      </c>
    </row>
    <row r="175" spans="1:44" ht="12.75">
      <c r="A175">
        <v>199502</v>
      </c>
      <c r="B175">
        <v>1995</v>
      </c>
      <c r="C175">
        <v>2</v>
      </c>
      <c r="E175">
        <v>7337.7</v>
      </c>
      <c r="F175">
        <v>-107.1</v>
      </c>
      <c r="G175" s="21">
        <f t="shared" si="14"/>
        <v>-0.12162624850364467</v>
      </c>
      <c r="H175" s="14"/>
      <c r="I175" s="23">
        <v>-305836</v>
      </c>
      <c r="J175" s="23">
        <v>3964558</v>
      </c>
      <c r="K175" s="23">
        <v>4270394</v>
      </c>
      <c r="L175" s="14"/>
      <c r="M175" s="15">
        <v>1351512</v>
      </c>
      <c r="N175" s="15">
        <v>1228876.7593436295</v>
      </c>
      <c r="O175" s="15">
        <v>1135913.5137769466</v>
      </c>
      <c r="P175" s="15">
        <v>473245.1329402905</v>
      </c>
      <c r="Q175" s="15">
        <v>1375248</v>
      </c>
      <c r="R175" s="15">
        <v>361878.35093406023</v>
      </c>
      <c r="S175" s="15">
        <v>1415186.831005566</v>
      </c>
      <c r="T175" s="15">
        <v>666700.542387298</v>
      </c>
      <c r="U175" s="15">
        <f t="shared" si="10"/>
        <v>4189547.406060867</v>
      </c>
      <c r="V175" s="15">
        <f t="shared" si="11"/>
        <v>3819013.724326924</v>
      </c>
      <c r="W175" s="15"/>
      <c r="X175" s="15">
        <v>36464</v>
      </c>
      <c r="Y175" s="15">
        <v>68312</v>
      </c>
      <c r="Z175" s="15">
        <v>12198</v>
      </c>
      <c r="AA175" s="15">
        <v>5485</v>
      </c>
      <c r="AB175" s="15">
        <v>75177</v>
      </c>
      <c r="AC175" s="15">
        <v>15005</v>
      </c>
      <c r="AD175" s="15">
        <v>16033</v>
      </c>
      <c r="AE175" s="15">
        <v>12829</v>
      </c>
      <c r="AF175" s="15">
        <f t="shared" si="12"/>
        <v>122459</v>
      </c>
      <c r="AG175" s="15">
        <f t="shared" si="13"/>
        <v>119044</v>
      </c>
      <c r="AI175">
        <v>-0.0015767315455565865</v>
      </c>
      <c r="AJ175">
        <v>0.0521704367629979</v>
      </c>
      <c r="AK175">
        <v>0.08727314912931125</v>
      </c>
      <c r="AL175">
        <v>0.08665824465968917</v>
      </c>
      <c r="AM175">
        <v>0.009038573116919014</v>
      </c>
      <c r="AN175">
        <v>0.059901147240012505</v>
      </c>
      <c r="AO175">
        <v>0.05136979459748205</v>
      </c>
      <c r="AP175">
        <v>0.0639694696352127</v>
      </c>
      <c r="AQ175">
        <v>0.04701712506345722</v>
      </c>
      <c r="AR175">
        <v>0.03894574749581388</v>
      </c>
    </row>
    <row r="176" spans="1:44" ht="12.75">
      <c r="A176">
        <v>199503</v>
      </c>
      <c r="B176">
        <v>1995</v>
      </c>
      <c r="C176">
        <v>3</v>
      </c>
      <c r="E176">
        <v>7432.1</v>
      </c>
      <c r="F176">
        <v>-86.9</v>
      </c>
      <c r="G176" s="21">
        <f t="shared" si="14"/>
        <v>-0.12300452411097718</v>
      </c>
      <c r="H176" s="14"/>
      <c r="I176" s="23">
        <v>-305836</v>
      </c>
      <c r="J176" s="23">
        <v>3964558</v>
      </c>
      <c r="K176" s="23">
        <v>4270394</v>
      </c>
      <c r="L176" s="14"/>
      <c r="M176" s="15">
        <v>1368714</v>
      </c>
      <c r="N176" s="15">
        <v>1304499.027987521</v>
      </c>
      <c r="O176" s="15">
        <v>1213225.6072895227</v>
      </c>
      <c r="P176" s="15">
        <v>512583.28984237753</v>
      </c>
      <c r="Q176" s="15">
        <v>1359223</v>
      </c>
      <c r="R176" s="15">
        <v>373127.1425355363</v>
      </c>
      <c r="S176" s="15">
        <v>1489253.3514162232</v>
      </c>
      <c r="T176" s="15">
        <v>727043.3060649601</v>
      </c>
      <c r="U176" s="15">
        <f t="shared" si="10"/>
        <v>4399021.925119421</v>
      </c>
      <c r="V176" s="15">
        <f t="shared" si="11"/>
        <v>3948646.8000167194</v>
      </c>
      <c r="W176" s="15"/>
      <c r="X176" s="15">
        <v>17202</v>
      </c>
      <c r="Y176" s="15">
        <v>77516</v>
      </c>
      <c r="Z176" s="15">
        <v>17860</v>
      </c>
      <c r="AA176" s="15">
        <v>4884</v>
      </c>
      <c r="AB176" s="15">
        <v>-16025</v>
      </c>
      <c r="AC176" s="15">
        <v>16167</v>
      </c>
      <c r="AD176" s="15">
        <v>23023</v>
      </c>
      <c r="AE176" s="15">
        <v>25397</v>
      </c>
      <c r="AF176" s="15">
        <f t="shared" si="12"/>
        <v>117462</v>
      </c>
      <c r="AG176" s="15">
        <f t="shared" si="13"/>
        <v>48562</v>
      </c>
      <c r="AI176">
        <v>-0.00012961105618223417</v>
      </c>
      <c r="AJ176">
        <v>-0.0014722218457417853</v>
      </c>
      <c r="AK176">
        <v>0.07772329392129478</v>
      </c>
      <c r="AL176">
        <v>0.07296059401183216</v>
      </c>
      <c r="AM176">
        <v>0.003896435528479035</v>
      </c>
      <c r="AN176">
        <v>-0.009342238967033647</v>
      </c>
      <c r="AO176">
        <v>0.05355495996643542</v>
      </c>
      <c r="AP176">
        <v>0.05715411679606744</v>
      </c>
      <c r="AQ176">
        <v>0.028376608044547974</v>
      </c>
      <c r="AR176">
        <v>0.030221330722912405</v>
      </c>
    </row>
    <row r="177" spans="1:44" ht="12.75">
      <c r="A177">
        <v>199504</v>
      </c>
      <c r="B177">
        <v>1995</v>
      </c>
      <c r="C177">
        <v>4</v>
      </c>
      <c r="E177">
        <v>7522.5</v>
      </c>
      <c r="F177">
        <v>-69.3</v>
      </c>
      <c r="G177" s="21">
        <f t="shared" si="14"/>
        <v>-0.12382943484814803</v>
      </c>
      <c r="H177" s="14"/>
      <c r="I177" s="23">
        <v>-305836</v>
      </c>
      <c r="J177" s="23">
        <v>3964558</v>
      </c>
      <c r="K177" s="23">
        <v>4270394</v>
      </c>
      <c r="L177" s="14"/>
      <c r="M177" s="15">
        <v>1415920</v>
      </c>
      <c r="N177" s="15">
        <v>1299240</v>
      </c>
      <c r="O177" s="15">
        <v>1278545.6081563674</v>
      </c>
      <c r="P177" s="15">
        <v>549513</v>
      </c>
      <c r="Q177" s="15">
        <v>1396841</v>
      </c>
      <c r="R177" s="15">
        <v>413310</v>
      </c>
      <c r="S177" s="15">
        <v>1552407.4832640714</v>
      </c>
      <c r="T177" s="15">
        <v>790615</v>
      </c>
      <c r="U177" s="15">
        <f t="shared" si="10"/>
        <v>4543218.608156367</v>
      </c>
      <c r="V177" s="15">
        <f t="shared" si="11"/>
        <v>4153173.4832640714</v>
      </c>
      <c r="W177" s="15"/>
      <c r="X177" s="15">
        <v>46292</v>
      </c>
      <c r="Y177" s="15">
        <v>26824</v>
      </c>
      <c r="Z177" s="15">
        <v>18279</v>
      </c>
      <c r="AA177" s="15">
        <v>9816</v>
      </c>
      <c r="AB177" s="15">
        <v>35185</v>
      </c>
      <c r="AC177" s="15">
        <v>21874</v>
      </c>
      <c r="AD177" s="15">
        <v>38010</v>
      </c>
      <c r="AE177" s="15">
        <v>22459</v>
      </c>
      <c r="AF177" s="15">
        <f t="shared" si="12"/>
        <v>101211</v>
      </c>
      <c r="AG177" s="15">
        <f t="shared" si="13"/>
        <v>117528</v>
      </c>
      <c r="AI177">
        <v>0.0009279323235619657</v>
      </c>
      <c r="AJ177">
        <v>-0.024499106063532162</v>
      </c>
      <c r="AK177">
        <v>0.06029041408527409</v>
      </c>
      <c r="AL177">
        <v>0.05331734570418356</v>
      </c>
      <c r="AM177">
        <v>0.006704459539173106</v>
      </c>
      <c r="AN177">
        <v>0.054690805966550855</v>
      </c>
      <c r="AO177">
        <v>0.03315995218281526</v>
      </c>
      <c r="AP177">
        <v>0.06199079497714897</v>
      </c>
      <c r="AQ177">
        <v>0.015409917649368186</v>
      </c>
      <c r="AR177">
        <v>0.0313868168790548</v>
      </c>
    </row>
    <row r="178" spans="1:44" ht="12.75">
      <c r="A178">
        <v>199601</v>
      </c>
      <c r="B178">
        <v>1996</v>
      </c>
      <c r="C178">
        <v>1</v>
      </c>
      <c r="E178">
        <v>7624.1</v>
      </c>
      <c r="F178">
        <v>-83.3</v>
      </c>
      <c r="G178" s="21">
        <f t="shared" si="14"/>
        <v>-0.12491073354824747</v>
      </c>
      <c r="H178" s="14"/>
      <c r="I178" s="23">
        <v>-360024</v>
      </c>
      <c r="J178" s="23">
        <v>4650837</v>
      </c>
      <c r="K178" s="23">
        <v>5010861</v>
      </c>
      <c r="L178" s="14"/>
      <c r="M178" s="15">
        <v>1380636</v>
      </c>
      <c r="N178" s="15">
        <v>1350615.007067251</v>
      </c>
      <c r="O178" s="15">
        <v>1350805.4256563406</v>
      </c>
      <c r="P178" s="15">
        <v>579559.4060201647</v>
      </c>
      <c r="Q178" s="15">
        <v>1409470</v>
      </c>
      <c r="R178" s="15">
        <v>414277.2039572932</v>
      </c>
      <c r="S178" s="15">
        <v>1633572.097482557</v>
      </c>
      <c r="T178" s="15">
        <v>859621.3344674208</v>
      </c>
      <c r="U178" s="15">
        <f t="shared" si="10"/>
        <v>4661615.8387437565</v>
      </c>
      <c r="V178" s="15">
        <f t="shared" si="11"/>
        <v>4316940.635907271</v>
      </c>
      <c r="W178" s="15"/>
      <c r="X178" s="15">
        <v>-35284</v>
      </c>
      <c r="Y178" s="15">
        <v>88356</v>
      </c>
      <c r="Z178" s="15">
        <v>28133</v>
      </c>
      <c r="AA178" s="15">
        <v>3665</v>
      </c>
      <c r="AB178" s="15">
        <v>12629</v>
      </c>
      <c r="AC178" s="15">
        <v>14528</v>
      </c>
      <c r="AD178" s="15">
        <v>26732</v>
      </c>
      <c r="AE178" s="15">
        <v>29515</v>
      </c>
      <c r="AF178" s="15">
        <f t="shared" si="12"/>
        <v>84870</v>
      </c>
      <c r="AG178" s="15">
        <f t="shared" si="13"/>
        <v>83404</v>
      </c>
      <c r="AI178">
        <v>-0.0009523275543394365</v>
      </c>
      <c r="AJ178">
        <v>-0.02906919556654957</v>
      </c>
      <c r="AK178">
        <v>0.04937952808391772</v>
      </c>
      <c r="AL178">
        <v>0.04748446872429951</v>
      </c>
      <c r="AM178">
        <v>0.004843725864770815</v>
      </c>
      <c r="AN178">
        <v>-0.028039821392245014</v>
      </c>
      <c r="AO178">
        <v>0.04514609737102661</v>
      </c>
      <c r="AP178">
        <v>0.05564992904222153</v>
      </c>
      <c r="AQ178">
        <v>0.010614926102948261</v>
      </c>
      <c r="AR178">
        <v>0.02620716557913199</v>
      </c>
    </row>
    <row r="179" spans="1:44" ht="12.75">
      <c r="A179">
        <v>199602</v>
      </c>
      <c r="B179">
        <v>1996</v>
      </c>
      <c r="C179">
        <v>2</v>
      </c>
      <c r="E179">
        <v>7776.6</v>
      </c>
      <c r="F179">
        <v>-97.8</v>
      </c>
      <c r="G179" s="21">
        <f t="shared" si="14"/>
        <v>-0.1256052675520399</v>
      </c>
      <c r="H179" s="14"/>
      <c r="I179" s="23">
        <v>-360024</v>
      </c>
      <c r="J179" s="23">
        <v>4650837</v>
      </c>
      <c r="K179" s="23">
        <v>5010861</v>
      </c>
      <c r="L179" s="14"/>
      <c r="M179" s="15">
        <v>1416848</v>
      </c>
      <c r="N179" s="15">
        <v>1350894.0982191854</v>
      </c>
      <c r="O179" s="15">
        <v>1405308.9663159167</v>
      </c>
      <c r="P179" s="15">
        <v>608405.2687208413</v>
      </c>
      <c r="Q179" s="15">
        <v>1431529</v>
      </c>
      <c r="R179" s="15">
        <v>409605.8528921957</v>
      </c>
      <c r="S179" s="15">
        <v>1687516.2131845304</v>
      </c>
      <c r="T179" s="15">
        <v>911525.4516682348</v>
      </c>
      <c r="U179" s="15">
        <f t="shared" si="10"/>
        <v>4781456.333255943</v>
      </c>
      <c r="V179" s="15">
        <f t="shared" si="11"/>
        <v>4440176.517744961</v>
      </c>
      <c r="W179" s="15"/>
      <c r="X179" s="15">
        <v>36212</v>
      </c>
      <c r="Y179" s="15">
        <v>42726</v>
      </c>
      <c r="Z179" s="15">
        <v>16698</v>
      </c>
      <c r="AA179" s="15">
        <v>6283</v>
      </c>
      <c r="AB179" s="15">
        <v>22059</v>
      </c>
      <c r="AC179" s="15">
        <v>5738</v>
      </c>
      <c r="AD179" s="15">
        <v>16828</v>
      </c>
      <c r="AE179" s="15">
        <v>25230</v>
      </c>
      <c r="AF179" s="15">
        <f t="shared" si="12"/>
        <v>101919</v>
      </c>
      <c r="AG179" s="15">
        <f t="shared" si="13"/>
        <v>69855</v>
      </c>
      <c r="AI179">
        <v>-0.00016371333997633897</v>
      </c>
      <c r="AJ179">
        <v>-0.031749260552061793</v>
      </c>
      <c r="AK179">
        <v>0.041742581774284304</v>
      </c>
      <c r="AL179">
        <v>0.03891003757018671</v>
      </c>
      <c r="AM179">
        <v>0.0019716542334370377</v>
      </c>
      <c r="AN179">
        <v>-0.023376385665838578</v>
      </c>
      <c r="AO179">
        <v>0.035638114001454405</v>
      </c>
      <c r="AP179">
        <v>0.03336968975094874</v>
      </c>
      <c r="AQ179">
        <v>0.0072978689318583595</v>
      </c>
      <c r="AR179">
        <v>0.018436465323257697</v>
      </c>
    </row>
    <row r="180" spans="1:44" ht="12.75">
      <c r="A180">
        <v>199603</v>
      </c>
      <c r="B180">
        <v>1996</v>
      </c>
      <c r="C180">
        <v>3</v>
      </c>
      <c r="E180">
        <v>7866.2</v>
      </c>
      <c r="F180">
        <v>-122.4</v>
      </c>
      <c r="G180" s="21">
        <f t="shared" si="14"/>
        <v>-0.12806462124598836</v>
      </c>
      <c r="H180" s="14"/>
      <c r="I180" s="23">
        <v>-360024</v>
      </c>
      <c r="J180" s="23">
        <v>4650837</v>
      </c>
      <c r="K180" s="23">
        <v>5010861</v>
      </c>
      <c r="L180" s="14"/>
      <c r="M180" s="15">
        <v>1454697</v>
      </c>
      <c r="N180" s="15">
        <v>1449488.8369213252</v>
      </c>
      <c r="O180" s="15">
        <v>1447032.5831628733</v>
      </c>
      <c r="P180" s="15">
        <v>621318.6067943895</v>
      </c>
      <c r="Q180" s="15">
        <v>1466707</v>
      </c>
      <c r="R180" s="15">
        <v>434573.8358183924</v>
      </c>
      <c r="S180" s="15">
        <v>1748157.6294248756</v>
      </c>
      <c r="T180" s="15">
        <v>936749.6940587083</v>
      </c>
      <c r="U180" s="15">
        <f t="shared" si="10"/>
        <v>4972537.026878588</v>
      </c>
      <c r="V180" s="15">
        <f t="shared" si="11"/>
        <v>4586188.159301976</v>
      </c>
      <c r="W180" s="15"/>
      <c r="X180" s="15">
        <v>37849</v>
      </c>
      <c r="Y180" s="15">
        <v>93222</v>
      </c>
      <c r="Z180" s="15">
        <v>16596</v>
      </c>
      <c r="AA180" s="15">
        <v>-2219</v>
      </c>
      <c r="AB180" s="15">
        <v>35178</v>
      </c>
      <c r="AC180" s="15">
        <v>21352</v>
      </c>
      <c r="AD180" s="15">
        <v>24803</v>
      </c>
      <c r="AE180" s="15">
        <v>11921</v>
      </c>
      <c r="AF180" s="15">
        <f t="shared" si="12"/>
        <v>145448</v>
      </c>
      <c r="AG180" s="15">
        <f t="shared" si="13"/>
        <v>93254</v>
      </c>
      <c r="AI180">
        <v>0.003120330380694371</v>
      </c>
      <c r="AJ180">
        <v>0.0074178415796102406</v>
      </c>
      <c r="AK180">
        <v>0.03249441308067847</v>
      </c>
      <c r="AL180">
        <v>0.027954467450030274</v>
      </c>
      <c r="AM180">
        <v>0.005760278237802569</v>
      </c>
      <c r="AN180">
        <v>0.014934382895751969</v>
      </c>
      <c r="AO180">
        <v>0.03398883688507217</v>
      </c>
      <c r="AP180">
        <v>0.02038424366075226</v>
      </c>
      <c r="AQ180">
        <v>0.015934033135229963</v>
      </c>
      <c r="AR180">
        <v>0.020260100468638294</v>
      </c>
    </row>
    <row r="181" spans="1:44" ht="12.75">
      <c r="A181">
        <v>199604</v>
      </c>
      <c r="B181">
        <v>1996</v>
      </c>
      <c r="C181">
        <v>4</v>
      </c>
      <c r="E181">
        <v>8000.4</v>
      </c>
      <c r="F181">
        <v>-97.8</v>
      </c>
      <c r="G181" s="21">
        <f t="shared" si="14"/>
        <v>-0.1289725418285578</v>
      </c>
      <c r="H181" s="14"/>
      <c r="I181" s="23">
        <v>-360024</v>
      </c>
      <c r="J181" s="23">
        <v>4650837</v>
      </c>
      <c r="K181" s="23">
        <v>5010861</v>
      </c>
      <c r="L181" s="14"/>
      <c r="M181" s="15">
        <v>1497590</v>
      </c>
      <c r="N181" s="15">
        <v>1611750</v>
      </c>
      <c r="O181" s="15">
        <v>1552975.6826633203</v>
      </c>
      <c r="P181" s="15">
        <v>672397</v>
      </c>
      <c r="Q181" s="15">
        <v>1554951</v>
      </c>
      <c r="R181" s="15">
        <v>481411</v>
      </c>
      <c r="S181" s="15">
        <v>1858590.5098956241</v>
      </c>
      <c r="T181" s="15">
        <v>1006130</v>
      </c>
      <c r="U181" s="15">
        <f t="shared" si="10"/>
        <v>5334712.682663321</v>
      </c>
      <c r="V181" s="15">
        <f t="shared" si="11"/>
        <v>4901082.509895625</v>
      </c>
      <c r="W181" s="15"/>
      <c r="X181" s="15">
        <v>53521</v>
      </c>
      <c r="Y181" s="15">
        <v>136935</v>
      </c>
      <c r="Z181" s="15">
        <v>25075</v>
      </c>
      <c r="AA181" s="15">
        <v>3328</v>
      </c>
      <c r="AB181" s="15">
        <v>101829</v>
      </c>
      <c r="AC181" s="15">
        <v>25363</v>
      </c>
      <c r="AD181" s="15">
        <v>23522</v>
      </c>
      <c r="AE181" s="15">
        <v>16182</v>
      </c>
      <c r="AF181" s="15">
        <f t="shared" si="12"/>
        <v>218859</v>
      </c>
      <c r="AG181" s="15">
        <f t="shared" si="13"/>
        <v>166896</v>
      </c>
      <c r="AI181">
        <v>-0.005915181656929191</v>
      </c>
      <c r="AJ181">
        <v>0.019508725883527287</v>
      </c>
      <c r="AK181">
        <v>0.06259062942753152</v>
      </c>
      <c r="AL181">
        <v>0.07865681609993984</v>
      </c>
      <c r="AM181">
        <v>-0.0056632889142091</v>
      </c>
      <c r="AN181">
        <v>0.05347433355974069</v>
      </c>
      <c r="AO181">
        <v>0.059236549681774046</v>
      </c>
      <c r="AP181">
        <v>0.06052387436552605</v>
      </c>
      <c r="AQ181">
        <v>0.031636359035193226</v>
      </c>
      <c r="AR181">
        <v>0.03807750435454263</v>
      </c>
    </row>
    <row r="182" spans="1:44" ht="12.75">
      <c r="A182">
        <v>199701</v>
      </c>
      <c r="B182">
        <v>1997</v>
      </c>
      <c r="C182">
        <v>1</v>
      </c>
      <c r="E182">
        <v>8113.8</v>
      </c>
      <c r="F182">
        <v>-110.1</v>
      </c>
      <c r="G182" s="21">
        <f t="shared" si="14"/>
        <v>-0.13056236580211414</v>
      </c>
      <c r="H182" s="14"/>
      <c r="I182" s="23">
        <v>-822732</v>
      </c>
      <c r="J182" s="23">
        <v>5379128</v>
      </c>
      <c r="K182" s="23">
        <v>6201860</v>
      </c>
      <c r="L182" s="14"/>
      <c r="M182" s="15">
        <v>1554631</v>
      </c>
      <c r="N182" s="15">
        <v>1659542.1598626398</v>
      </c>
      <c r="O182" s="15">
        <v>1606332.2996266398</v>
      </c>
      <c r="P182" s="15">
        <v>695485.7297297297</v>
      </c>
      <c r="Q182" s="15">
        <v>1654300</v>
      </c>
      <c r="R182" s="15">
        <v>473417.31230976054</v>
      </c>
      <c r="S182" s="15">
        <v>1930458.1296785064</v>
      </c>
      <c r="T182" s="15">
        <v>1040922.0611088229</v>
      </c>
      <c r="U182" s="15">
        <f t="shared" si="10"/>
        <v>5515991.189219009</v>
      </c>
      <c r="V182" s="15">
        <f t="shared" si="11"/>
        <v>5099097.50309709</v>
      </c>
      <c r="W182" s="15"/>
      <c r="X182" s="15">
        <v>57041</v>
      </c>
      <c r="Y182" s="15">
        <v>79118</v>
      </c>
      <c r="Z182" s="15">
        <v>28669</v>
      </c>
      <c r="AA182" s="15">
        <v>8220</v>
      </c>
      <c r="AB182" s="15">
        <v>99349</v>
      </c>
      <c r="AC182" s="15">
        <v>4798</v>
      </c>
      <c r="AD182" s="15">
        <v>32669</v>
      </c>
      <c r="AE182" s="15">
        <v>19038</v>
      </c>
      <c r="AF182" s="15">
        <f t="shared" si="12"/>
        <v>173048</v>
      </c>
      <c r="AG182" s="15">
        <f t="shared" si="13"/>
        <v>155854</v>
      </c>
      <c r="AI182">
        <v>-0.0007341517976118205</v>
      </c>
      <c r="AJ182">
        <v>-0.020200969723183165</v>
      </c>
      <c r="AK182">
        <v>0.03910815660697571</v>
      </c>
      <c r="AL182">
        <v>0.02136513254034898</v>
      </c>
      <c r="AM182">
        <v>0.002404134330267027</v>
      </c>
      <c r="AN182">
        <v>-0.024692252360977076</v>
      </c>
      <c r="AO182">
        <v>0.038848944716548636</v>
      </c>
      <c r="AP182">
        <v>0.01787098569136872</v>
      </c>
      <c r="AQ182">
        <v>0.007378444134864161</v>
      </c>
      <c r="AR182">
        <v>0.016607072655572732</v>
      </c>
    </row>
    <row r="183" spans="1:44" ht="12.75">
      <c r="A183">
        <v>199702</v>
      </c>
      <c r="B183">
        <v>1997</v>
      </c>
      <c r="C183">
        <v>2</v>
      </c>
      <c r="E183">
        <v>8250.4</v>
      </c>
      <c r="F183">
        <v>-86</v>
      </c>
      <c r="G183" s="21">
        <f t="shared" si="14"/>
        <v>-0.1310066086062729</v>
      </c>
      <c r="H183" s="14"/>
      <c r="I183" s="23">
        <v>-822732</v>
      </c>
      <c r="J183" s="23">
        <v>5379128</v>
      </c>
      <c r="K183" s="23">
        <v>6201860</v>
      </c>
      <c r="L183" s="14"/>
      <c r="M183" s="15">
        <v>1602997</v>
      </c>
      <c r="N183" s="15">
        <v>1723361.8833142745</v>
      </c>
      <c r="O183" s="15">
        <v>1825380.030838047</v>
      </c>
      <c r="P183" s="15">
        <v>835290.106631674</v>
      </c>
      <c r="Q183" s="15">
        <v>1690830</v>
      </c>
      <c r="R183" s="15">
        <v>493548.5536036704</v>
      </c>
      <c r="S183" s="15">
        <v>2129588.23364739</v>
      </c>
      <c r="T183" s="15">
        <v>1179857.9997697151</v>
      </c>
      <c r="U183" s="15">
        <f t="shared" si="10"/>
        <v>5987029.020783995</v>
      </c>
      <c r="V183" s="15">
        <f t="shared" si="11"/>
        <v>5493824.787020776</v>
      </c>
      <c r="W183" s="15"/>
      <c r="X183" s="15">
        <v>48366</v>
      </c>
      <c r="Y183" s="15">
        <v>46997</v>
      </c>
      <c r="Z183" s="15">
        <v>23787</v>
      </c>
      <c r="AA183" s="15">
        <v>22206</v>
      </c>
      <c r="AB183" s="15">
        <v>36530</v>
      </c>
      <c r="AC183" s="15">
        <v>13248</v>
      </c>
      <c r="AD183" s="15">
        <v>27385</v>
      </c>
      <c r="AE183" s="15">
        <v>18491</v>
      </c>
      <c r="AF183" s="15">
        <f t="shared" si="12"/>
        <v>141356</v>
      </c>
      <c r="AG183" s="15">
        <f t="shared" si="13"/>
        <v>95654</v>
      </c>
      <c r="AI183">
        <v>0.006494553531271221</v>
      </c>
      <c r="AJ183">
        <v>0.016691301105799226</v>
      </c>
      <c r="AK183">
        <v>0.12951082266287442</v>
      </c>
      <c r="AL183">
        <v>0.17696548485849098</v>
      </c>
      <c r="AM183">
        <v>0.007826443666699354</v>
      </c>
      <c r="AN183">
        <v>0.022560396029682465</v>
      </c>
      <c r="AO183">
        <v>0.10269912879688091</v>
      </c>
      <c r="AP183">
        <v>0.1245960448626834</v>
      </c>
      <c r="AQ183">
        <v>0.0661005163546385</v>
      </c>
      <c r="AR183">
        <v>0.06874797381824115</v>
      </c>
    </row>
    <row r="184" spans="1:44" ht="12.75">
      <c r="A184">
        <v>199703</v>
      </c>
      <c r="B184">
        <v>1997</v>
      </c>
      <c r="C184">
        <v>3</v>
      </c>
      <c r="E184">
        <v>8381.9</v>
      </c>
      <c r="F184">
        <v>-104.8</v>
      </c>
      <c r="G184" s="21">
        <f t="shared" si="14"/>
        <v>-0.1320770855826476</v>
      </c>
      <c r="H184" s="14"/>
      <c r="I184" s="23">
        <v>-822732</v>
      </c>
      <c r="J184" s="23">
        <v>5379128</v>
      </c>
      <c r="K184" s="23">
        <v>6201860</v>
      </c>
      <c r="L184" s="14"/>
      <c r="M184" s="15">
        <v>1652459</v>
      </c>
      <c r="N184" s="15">
        <v>1821470.268711414</v>
      </c>
      <c r="O184" s="15">
        <v>1936599.3471097283</v>
      </c>
      <c r="P184" s="15">
        <v>920567.4654744472</v>
      </c>
      <c r="Q184" s="15">
        <v>1737703</v>
      </c>
      <c r="R184" s="15">
        <v>529903.2245730795</v>
      </c>
      <c r="S184" s="15">
        <v>2235650.298186592</v>
      </c>
      <c r="T184" s="15">
        <v>1233535.9426601743</v>
      </c>
      <c r="U184" s="15">
        <f t="shared" si="10"/>
        <v>6331096.08129559</v>
      </c>
      <c r="V184" s="15">
        <f t="shared" si="11"/>
        <v>5736792.465419846</v>
      </c>
      <c r="W184" s="15"/>
      <c r="X184" s="15">
        <v>49462</v>
      </c>
      <c r="Y184" s="15">
        <v>73259</v>
      </c>
      <c r="Z184" s="15">
        <v>19094</v>
      </c>
      <c r="AA184" s="15">
        <v>26637</v>
      </c>
      <c r="AB184" s="15">
        <v>46873</v>
      </c>
      <c r="AC184" s="15">
        <v>32231</v>
      </c>
      <c r="AD184" s="15">
        <v>23369</v>
      </c>
      <c r="AE184" s="15">
        <v>19066</v>
      </c>
      <c r="AF184" s="15">
        <f t="shared" si="12"/>
        <v>168452</v>
      </c>
      <c r="AG184" s="15">
        <f t="shared" si="13"/>
        <v>121539</v>
      </c>
      <c r="AI184">
        <v>-0.008126730121186577</v>
      </c>
      <c r="AJ184">
        <v>0.006155218809728538</v>
      </c>
      <c r="AK184">
        <v>0.0934717823137312</v>
      </c>
      <c r="AL184">
        <v>0.061702027966278945</v>
      </c>
      <c r="AM184">
        <v>-0.0017646356433998617</v>
      </c>
      <c r="AN184">
        <v>0.006632442996459303</v>
      </c>
      <c r="AO184">
        <v>0.06483815147702728</v>
      </c>
      <c r="AP184">
        <v>0.02758727273794716</v>
      </c>
      <c r="AQ184">
        <v>0.035876251547327126</v>
      </c>
      <c r="AR184">
        <v>0.030888659412111413</v>
      </c>
    </row>
    <row r="185" spans="1:44" ht="12.75">
      <c r="A185">
        <v>199704</v>
      </c>
      <c r="B185">
        <v>1997</v>
      </c>
      <c r="C185">
        <v>4</v>
      </c>
      <c r="E185">
        <v>8471.2</v>
      </c>
      <c r="F185">
        <v>-140</v>
      </c>
      <c r="G185" s="21">
        <f t="shared" si="14"/>
        <v>-0.13481642785499032</v>
      </c>
      <c r="H185" s="14"/>
      <c r="I185" s="23">
        <v>-822732</v>
      </c>
      <c r="J185" s="23">
        <v>5379128</v>
      </c>
      <c r="K185" s="23">
        <v>6201860</v>
      </c>
      <c r="L185" s="14"/>
      <c r="M185" s="15">
        <v>1796970</v>
      </c>
      <c r="N185" s="15">
        <v>1814590</v>
      </c>
      <c r="O185" s="15">
        <v>2004675.834248964</v>
      </c>
      <c r="P185" s="15">
        <v>952893</v>
      </c>
      <c r="Q185" s="15">
        <v>1748660</v>
      </c>
      <c r="R185" s="15">
        <v>543396</v>
      </c>
      <c r="S185" s="15">
        <v>2180233.794312698</v>
      </c>
      <c r="T185" s="15">
        <v>1207790</v>
      </c>
      <c r="U185" s="15">
        <f t="shared" si="10"/>
        <v>6569128.834248964</v>
      </c>
      <c r="V185" s="15">
        <f t="shared" si="11"/>
        <v>5680079.794312698</v>
      </c>
      <c r="W185" s="15"/>
      <c r="X185" s="15">
        <v>156862</v>
      </c>
      <c r="Y185" s="15">
        <v>23068</v>
      </c>
      <c r="Z185" s="15">
        <v>34053</v>
      </c>
      <c r="AA185" s="15">
        <v>9970</v>
      </c>
      <c r="AB185" s="15">
        <v>78944</v>
      </c>
      <c r="AC185" s="15">
        <v>11122</v>
      </c>
      <c r="AD185" s="15">
        <v>21380</v>
      </c>
      <c r="AE185" s="15">
        <v>982</v>
      </c>
      <c r="AF185" s="15">
        <f t="shared" si="12"/>
        <v>223953</v>
      </c>
      <c r="AG185" s="15">
        <f t="shared" si="13"/>
        <v>112428</v>
      </c>
      <c r="AI185">
        <v>-0.007520663235928785</v>
      </c>
      <c r="AJ185">
        <v>-0.016763980184233855</v>
      </c>
      <c r="AK185">
        <v>0.03883190673574318</v>
      </c>
      <c r="AL185">
        <v>0.02407993130985541</v>
      </c>
      <c r="AM185">
        <v>-0.036111961758571905</v>
      </c>
      <c r="AN185">
        <v>0.0076074796561243965</v>
      </c>
      <c r="AO185">
        <v>-0.01849619074107102</v>
      </c>
      <c r="AP185">
        <v>-0.018826476881809925</v>
      </c>
      <c r="AQ185">
        <v>0.00813341525496491</v>
      </c>
      <c r="AR185">
        <v>-0.0215123391586119</v>
      </c>
    </row>
    <row r="186" spans="1:44" ht="12.75">
      <c r="A186">
        <v>199801</v>
      </c>
      <c r="B186">
        <v>1998</v>
      </c>
      <c r="C186">
        <v>1</v>
      </c>
      <c r="E186">
        <v>8586.7</v>
      </c>
      <c r="F186">
        <v>-144.6</v>
      </c>
      <c r="G186" s="21">
        <f t="shared" si="14"/>
        <v>-0.13721300658520666</v>
      </c>
      <c r="H186" s="14"/>
      <c r="I186" s="23">
        <v>-1070769</v>
      </c>
      <c r="J186" s="23">
        <v>6179126</v>
      </c>
      <c r="K186" s="23">
        <v>7249895</v>
      </c>
      <c r="L186" s="14"/>
      <c r="M186" s="15">
        <v>1786689</v>
      </c>
      <c r="N186" s="15">
        <v>1870037.849897051</v>
      </c>
      <c r="O186" s="15">
        <v>2219754.971240833</v>
      </c>
      <c r="P186" s="15">
        <v>1111481.8676359963</v>
      </c>
      <c r="Q186" s="15">
        <v>1761803</v>
      </c>
      <c r="R186" s="15">
        <v>558685.7547207335</v>
      </c>
      <c r="S186" s="15">
        <v>2472103.791588864</v>
      </c>
      <c r="T186" s="15">
        <v>1397304.5210151516</v>
      </c>
      <c r="U186" s="15">
        <f t="shared" si="10"/>
        <v>6987963.688773881</v>
      </c>
      <c r="V186" s="15">
        <f t="shared" si="11"/>
        <v>6189897.067324749</v>
      </c>
      <c r="W186" s="15"/>
      <c r="X186" s="15">
        <v>-10281</v>
      </c>
      <c r="Y186" s="15">
        <v>40050</v>
      </c>
      <c r="Z186" s="15">
        <v>20060</v>
      </c>
      <c r="AA186" s="15">
        <v>29642</v>
      </c>
      <c r="AB186" s="15">
        <v>13143</v>
      </c>
      <c r="AC186" s="15">
        <v>11049</v>
      </c>
      <c r="AD186" s="15">
        <v>45257</v>
      </c>
      <c r="AE186" s="15">
        <v>6902</v>
      </c>
      <c r="AF186" s="15">
        <f t="shared" si="12"/>
        <v>79471</v>
      </c>
      <c r="AG186" s="15">
        <f t="shared" si="13"/>
        <v>76351</v>
      </c>
      <c r="AI186">
        <v>0.005925659913357134</v>
      </c>
      <c r="AJ186">
        <v>0.014655699428854816</v>
      </c>
      <c r="AK186">
        <v>0.10660842538072733</v>
      </c>
      <c r="AL186">
        <v>0.14240714728658999</v>
      </c>
      <c r="AM186">
        <v>0.013940878554951177</v>
      </c>
      <c r="AN186">
        <v>0.022046231402045875</v>
      </c>
      <c r="AO186">
        <v>0.11586153629397065</v>
      </c>
      <c r="AP186">
        <v>0.1673184260789077</v>
      </c>
      <c r="AQ186">
        <v>0.05813455388743144</v>
      </c>
      <c r="AR186">
        <v>0.08626276978323541</v>
      </c>
    </row>
    <row r="187" spans="1:44" ht="12.75">
      <c r="A187">
        <v>199802</v>
      </c>
      <c r="B187">
        <v>1998</v>
      </c>
      <c r="C187">
        <v>2</v>
      </c>
      <c r="E187">
        <v>8657.9</v>
      </c>
      <c r="F187">
        <v>-181.1</v>
      </c>
      <c r="G187" s="21">
        <f t="shared" si="14"/>
        <v>-0.1413139356709126</v>
      </c>
      <c r="H187" s="14"/>
      <c r="I187" s="23">
        <v>-1070769</v>
      </c>
      <c r="J187" s="23">
        <v>6179126</v>
      </c>
      <c r="K187" s="23">
        <v>7249895</v>
      </c>
      <c r="L187" s="14"/>
      <c r="M187" s="15">
        <v>1862612</v>
      </c>
      <c r="N187" s="15">
        <v>1930619.6882280498</v>
      </c>
      <c r="O187" s="15">
        <v>2287281.1140691712</v>
      </c>
      <c r="P187" s="15">
        <v>1157012.3218065787</v>
      </c>
      <c r="Q187" s="15">
        <v>1812781</v>
      </c>
      <c r="R187" s="15">
        <v>588223.2551494362</v>
      </c>
      <c r="S187" s="15">
        <v>2498600.049392305</v>
      </c>
      <c r="T187" s="15">
        <v>1385906.5015384795</v>
      </c>
      <c r="U187" s="15">
        <f t="shared" si="10"/>
        <v>7237525.1241038</v>
      </c>
      <c r="V187" s="15">
        <f t="shared" si="11"/>
        <v>6285510.80608022</v>
      </c>
      <c r="W187" s="15"/>
      <c r="X187" s="15">
        <v>75923</v>
      </c>
      <c r="Y187" s="15">
        <v>45584</v>
      </c>
      <c r="Z187" s="15">
        <v>21047</v>
      </c>
      <c r="AA187" s="15">
        <v>13157</v>
      </c>
      <c r="AB187" s="15">
        <v>50978</v>
      </c>
      <c r="AC187" s="15">
        <v>28276</v>
      </c>
      <c r="AD187" s="15">
        <v>46885</v>
      </c>
      <c r="AE187" s="15">
        <v>13185</v>
      </c>
      <c r="AF187" s="15">
        <f t="shared" si="12"/>
        <v>155711</v>
      </c>
      <c r="AG187" s="15">
        <f t="shared" si="13"/>
        <v>139324</v>
      </c>
      <c r="AI187">
        <v>-0.005667160401895929</v>
      </c>
      <c r="AJ187">
        <v>0.002391507172336901</v>
      </c>
      <c r="AK187">
        <v>0.05738134837845203</v>
      </c>
      <c r="AL187">
        <v>0.023465077237812625</v>
      </c>
      <c r="AM187">
        <v>-0.005199911125969138</v>
      </c>
      <c r="AN187">
        <v>-0.003023752375656983</v>
      </c>
      <c r="AO187">
        <v>0.022931737933539184</v>
      </c>
      <c r="AP187">
        <v>-0.022666284095727664</v>
      </c>
      <c r="AQ187">
        <v>0.020530591183239705</v>
      </c>
      <c r="AR187">
        <v>0.0021391335266929727</v>
      </c>
    </row>
    <row r="188" spans="1:44" ht="12.75">
      <c r="A188">
        <v>199803</v>
      </c>
      <c r="B188">
        <v>1998</v>
      </c>
      <c r="C188">
        <v>3</v>
      </c>
      <c r="E188">
        <v>8789.5</v>
      </c>
      <c r="F188">
        <v>-209.2</v>
      </c>
      <c r="G188" s="21">
        <f t="shared" si="14"/>
        <v>-0.1451484070362585</v>
      </c>
      <c r="H188" s="14"/>
      <c r="I188" s="23">
        <v>-1070769</v>
      </c>
      <c r="J188" s="23">
        <v>6179126</v>
      </c>
      <c r="K188" s="23">
        <v>7249895</v>
      </c>
      <c r="L188" s="14"/>
      <c r="M188" s="15">
        <v>1946950</v>
      </c>
      <c r="N188" s="15">
        <v>1981688.1610925312</v>
      </c>
      <c r="O188" s="15">
        <v>2143033.8053345843</v>
      </c>
      <c r="P188" s="15">
        <v>1029331.4811026078</v>
      </c>
      <c r="Q188" s="15">
        <v>1858605</v>
      </c>
      <c r="R188" s="15">
        <v>608344.1886934545</v>
      </c>
      <c r="S188" s="15">
        <v>2192148.232710849</v>
      </c>
      <c r="T188" s="15">
        <v>1156812.5862817087</v>
      </c>
      <c r="U188" s="15">
        <f t="shared" si="10"/>
        <v>7101003.447529724</v>
      </c>
      <c r="V188" s="15">
        <f t="shared" si="11"/>
        <v>5815910.007686012</v>
      </c>
      <c r="W188" s="15"/>
      <c r="X188" s="15">
        <v>84338</v>
      </c>
      <c r="Y188" s="15">
        <v>-23361</v>
      </c>
      <c r="Z188" s="15">
        <v>25124</v>
      </c>
      <c r="AA188" s="15">
        <v>-8504</v>
      </c>
      <c r="AB188" s="15">
        <v>45824</v>
      </c>
      <c r="AC188" s="15">
        <v>-8027</v>
      </c>
      <c r="AD188" s="15">
        <v>22958</v>
      </c>
      <c r="AE188" s="15">
        <v>-1256</v>
      </c>
      <c r="AF188" s="15">
        <f t="shared" si="12"/>
        <v>77597</v>
      </c>
      <c r="AG188" s="15">
        <f t="shared" si="13"/>
        <v>59499</v>
      </c>
      <c r="AI188">
        <v>0.003187501817659046</v>
      </c>
      <c r="AJ188">
        <v>0.04162268299008971</v>
      </c>
      <c r="AK188">
        <v>-0.058314728988753436</v>
      </c>
      <c r="AL188">
        <v>-0.1007830559365682</v>
      </c>
      <c r="AM188">
        <v>0.009075601509419044</v>
      </c>
      <c r="AN188">
        <v>0.05703587243376876</v>
      </c>
      <c r="AO188">
        <v>-0.12479046539210523</v>
      </c>
      <c r="AP188">
        <v>-0.1576219502728558</v>
      </c>
      <c r="AQ188">
        <v>-0.022003562419165672</v>
      </c>
      <c r="AR188">
        <v>-0.07606596169074369</v>
      </c>
    </row>
    <row r="189" spans="1:44" ht="12.75">
      <c r="A189">
        <v>199804</v>
      </c>
      <c r="B189">
        <v>1998</v>
      </c>
      <c r="C189">
        <v>4</v>
      </c>
      <c r="E189">
        <v>8953.8</v>
      </c>
      <c r="F189">
        <v>-214.7</v>
      </c>
      <c r="G189" s="21">
        <f t="shared" si="14"/>
        <v>-0.1484796314017729</v>
      </c>
      <c r="H189" s="14"/>
      <c r="I189" s="23">
        <v>-1070769</v>
      </c>
      <c r="J189" s="23">
        <v>6179126</v>
      </c>
      <c r="K189" s="23">
        <v>7249895</v>
      </c>
      <c r="L189" s="14"/>
      <c r="M189" s="15">
        <v>1872190</v>
      </c>
      <c r="N189" s="15">
        <v>1948330</v>
      </c>
      <c r="O189" s="15">
        <v>2577256.468011361</v>
      </c>
      <c r="P189" s="15">
        <v>1250340</v>
      </c>
      <c r="Q189" s="15">
        <v>1841922</v>
      </c>
      <c r="R189" s="15">
        <v>578012</v>
      </c>
      <c r="S189" s="15">
        <v>2448229.355566432</v>
      </c>
      <c r="T189" s="15">
        <v>1474980</v>
      </c>
      <c r="U189" s="15">
        <f t="shared" si="10"/>
        <v>7648116.468011361</v>
      </c>
      <c r="V189" s="15">
        <f t="shared" si="11"/>
        <v>6343143.355566432</v>
      </c>
      <c r="W189" s="15"/>
      <c r="X189" s="15">
        <v>-83276</v>
      </c>
      <c r="Y189" s="15">
        <v>73589</v>
      </c>
      <c r="Z189" s="15">
        <v>112814</v>
      </c>
      <c r="AA189" s="15">
        <v>7663</v>
      </c>
      <c r="AB189" s="15">
        <v>-28964</v>
      </c>
      <c r="AC189" s="15">
        <v>-8456</v>
      </c>
      <c r="AD189" s="15">
        <v>27544</v>
      </c>
      <c r="AE189" s="15">
        <v>82531</v>
      </c>
      <c r="AF189" s="15">
        <f t="shared" si="12"/>
        <v>110790</v>
      </c>
      <c r="AG189" s="15">
        <f t="shared" si="13"/>
        <v>72655</v>
      </c>
      <c r="AI189">
        <v>0.01723409482796936</v>
      </c>
      <c r="AJ189">
        <v>-0.040736522100991115</v>
      </c>
      <c r="AK189">
        <v>0.12613946311969998</v>
      </c>
      <c r="AL189">
        <v>0.22448182206681885</v>
      </c>
      <c r="AM189">
        <v>0.027114832509086313</v>
      </c>
      <c r="AN189">
        <v>-0.016451175782081995</v>
      </c>
      <c r="AO189">
        <v>0.08376157498460124</v>
      </c>
      <c r="AP189">
        <v>0.2311356687801548</v>
      </c>
      <c r="AQ189">
        <v>0.06303286302658251</v>
      </c>
      <c r="AR189">
        <v>0.08449405900787557</v>
      </c>
    </row>
    <row r="190" spans="1:44" ht="12.75">
      <c r="A190">
        <v>199901</v>
      </c>
      <c r="B190">
        <v>1999</v>
      </c>
      <c r="C190">
        <v>1</v>
      </c>
      <c r="E190">
        <v>9066.6</v>
      </c>
      <c r="F190">
        <v>-220.8</v>
      </c>
      <c r="G190" s="21">
        <f t="shared" si="14"/>
        <v>-0.15272063658319482</v>
      </c>
      <c r="H190" s="14"/>
      <c r="I190" s="23">
        <v>-1037437</v>
      </c>
      <c r="J190" s="23">
        <v>7399678</v>
      </c>
      <c r="K190" s="23">
        <v>8437115</v>
      </c>
      <c r="L190" s="14"/>
      <c r="M190" s="15">
        <v>1909986</v>
      </c>
      <c r="N190" s="15">
        <v>1919590.8141805872</v>
      </c>
      <c r="O190" s="15">
        <v>2691040.8454812733</v>
      </c>
      <c r="P190" s="15">
        <v>1319268.2853575002</v>
      </c>
      <c r="Q190" s="15">
        <v>1861910</v>
      </c>
      <c r="R190" s="15">
        <v>560788.1092860932</v>
      </c>
      <c r="S190" s="15">
        <v>2552730.1346524814</v>
      </c>
      <c r="T190" s="15">
        <v>1501196.6545757174</v>
      </c>
      <c r="U190" s="15">
        <f t="shared" si="10"/>
        <v>7839885.945019362</v>
      </c>
      <c r="V190" s="15">
        <f t="shared" si="11"/>
        <v>6476624.898514292</v>
      </c>
      <c r="W190" s="15"/>
      <c r="X190" s="15">
        <v>37796</v>
      </c>
      <c r="Y190" s="15">
        <v>31921</v>
      </c>
      <c r="Z190" s="15">
        <v>27659</v>
      </c>
      <c r="AA190" s="15">
        <v>10807</v>
      </c>
      <c r="AB190" s="15">
        <v>19988</v>
      </c>
      <c r="AC190" s="15">
        <v>769</v>
      </c>
      <c r="AD190" s="15">
        <v>72236</v>
      </c>
      <c r="AE190" s="15">
        <v>-4965</v>
      </c>
      <c r="AF190" s="15">
        <f t="shared" si="12"/>
        <v>108183</v>
      </c>
      <c r="AG190" s="15">
        <f t="shared" si="13"/>
        <v>88028</v>
      </c>
      <c r="AI190">
        <v>-0.015744981046005968</v>
      </c>
      <c r="AJ190">
        <v>-0.04642674396282246</v>
      </c>
      <c r="AK190">
        <v>0.08216245074294602</v>
      </c>
      <c r="AL190">
        <v>0.030286705702051945</v>
      </c>
      <c r="AM190">
        <v>-0.004611162473893219</v>
      </c>
      <c r="AN190">
        <v>-0.035656264601037914</v>
      </c>
      <c r="AO190">
        <v>0.04160242621919081</v>
      </c>
      <c r="AP190">
        <v>0.016514954775467636</v>
      </c>
      <c r="AQ190">
        <v>0.015770511086631356</v>
      </c>
      <c r="AR190">
        <v>0.015143822187701949</v>
      </c>
    </row>
    <row r="191" spans="1:44" ht="12.75">
      <c r="A191">
        <v>199902</v>
      </c>
      <c r="B191">
        <v>1999</v>
      </c>
      <c r="C191">
        <v>2</v>
      </c>
      <c r="E191">
        <v>9174.1</v>
      </c>
      <c r="F191">
        <v>-262</v>
      </c>
      <c r="G191" s="21">
        <f t="shared" si="14"/>
        <v>-0.15807075611179233</v>
      </c>
      <c r="H191" s="14"/>
      <c r="I191" s="23">
        <v>-1037437</v>
      </c>
      <c r="J191" s="23">
        <v>7399678</v>
      </c>
      <c r="K191" s="23">
        <v>8437115</v>
      </c>
      <c r="L191" s="14"/>
      <c r="M191" s="15">
        <v>1959727</v>
      </c>
      <c r="N191" s="15">
        <v>1877299.8155232498</v>
      </c>
      <c r="O191" s="15">
        <v>2964876.12225762</v>
      </c>
      <c r="P191" s="15">
        <v>1440932.3887474788</v>
      </c>
      <c r="Q191" s="15">
        <v>1924180</v>
      </c>
      <c r="R191" s="15">
        <v>540366.3417628941</v>
      </c>
      <c r="S191" s="15">
        <v>2670533.7968815053</v>
      </c>
      <c r="T191" s="15">
        <v>1623194.7224762808</v>
      </c>
      <c r="U191" s="15">
        <f t="shared" si="10"/>
        <v>8242835.326528349</v>
      </c>
      <c r="V191" s="15">
        <f t="shared" si="11"/>
        <v>6758274.86112068</v>
      </c>
      <c r="W191" s="15"/>
      <c r="X191" s="15">
        <v>49741</v>
      </c>
      <c r="Y191" s="15">
        <v>24244</v>
      </c>
      <c r="Z191" s="15">
        <v>143988</v>
      </c>
      <c r="AA191" s="15">
        <v>33116</v>
      </c>
      <c r="AB191" s="15">
        <v>62270</v>
      </c>
      <c r="AC191" s="15">
        <v>-2883</v>
      </c>
      <c r="AD191" s="15">
        <v>52259</v>
      </c>
      <c r="AE191" s="15">
        <v>71065</v>
      </c>
      <c r="AF191" s="15">
        <f t="shared" si="12"/>
        <v>251089</v>
      </c>
      <c r="AG191" s="15">
        <f t="shared" si="13"/>
        <v>182711</v>
      </c>
      <c r="AI191">
        <v>-0.002907410343228511</v>
      </c>
      <c r="AJ191">
        <v>-0.037737484526199565</v>
      </c>
      <c r="AK191">
        <v>0.057897750642389736</v>
      </c>
      <c r="AL191">
        <v>0.06444439509119491</v>
      </c>
      <c r="AM191">
        <v>0.0027067345160113263</v>
      </c>
      <c r="AN191">
        <v>-0.029191882665518865</v>
      </c>
      <c r="AO191">
        <v>0.03224895692018732</v>
      </c>
      <c r="AP191">
        <v>0.037061798977004484</v>
      </c>
      <c r="AQ191">
        <v>0.02006717947365401</v>
      </c>
      <c r="AR191">
        <v>0.0194713550383735</v>
      </c>
    </row>
    <row r="192" spans="1:44" ht="12.75">
      <c r="A192">
        <v>199903</v>
      </c>
      <c r="B192">
        <v>1999</v>
      </c>
      <c r="C192">
        <v>3</v>
      </c>
      <c r="E192">
        <v>9313.5</v>
      </c>
      <c r="F192">
        <v>-300.1</v>
      </c>
      <c r="G192" s="21">
        <f t="shared" si="14"/>
        <v>-0.1637603396838132</v>
      </c>
      <c r="H192" s="14"/>
      <c r="I192" s="23">
        <v>-1037437</v>
      </c>
      <c r="J192" s="23">
        <v>7399678</v>
      </c>
      <c r="K192" s="23">
        <v>8437115</v>
      </c>
      <c r="L192" s="14"/>
      <c r="M192" s="15">
        <v>1960931</v>
      </c>
      <c r="N192" s="15">
        <v>1956924.5884160462</v>
      </c>
      <c r="O192" s="15">
        <v>2877074.993092073</v>
      </c>
      <c r="P192" s="15">
        <v>1369772.4738657682</v>
      </c>
      <c r="Q192" s="15">
        <v>1947054</v>
      </c>
      <c r="R192" s="15">
        <v>553742.5625527395</v>
      </c>
      <c r="S192" s="15">
        <v>2732309.7990900143</v>
      </c>
      <c r="T192" s="15">
        <v>1684975.9542250994</v>
      </c>
      <c r="U192" s="15">
        <f t="shared" si="10"/>
        <v>8164703.0553738875</v>
      </c>
      <c r="V192" s="15">
        <f t="shared" si="11"/>
        <v>6918082.315867853</v>
      </c>
      <c r="W192" s="15"/>
      <c r="X192" s="15">
        <v>1204</v>
      </c>
      <c r="Y192" s="15">
        <v>81583</v>
      </c>
      <c r="Z192" s="15">
        <v>51944</v>
      </c>
      <c r="AA192" s="15">
        <v>23313</v>
      </c>
      <c r="AB192" s="15">
        <v>22874</v>
      </c>
      <c r="AC192" s="15">
        <v>7887</v>
      </c>
      <c r="AD192" s="15">
        <v>66765</v>
      </c>
      <c r="AE192" s="15">
        <v>30403</v>
      </c>
      <c r="AF192" s="15">
        <f t="shared" si="12"/>
        <v>158044</v>
      </c>
      <c r="AG192" s="15">
        <f t="shared" si="13"/>
        <v>127929</v>
      </c>
      <c r="AI192">
        <v>-0.004098333576885238</v>
      </c>
      <c r="AJ192">
        <v>-0.005083199306230404</v>
      </c>
      <c r="AK192">
        <v>-0.02737657266613011</v>
      </c>
      <c r="AL192">
        <v>-0.06973173902164012</v>
      </c>
      <c r="AM192">
        <v>0.002428194221770443</v>
      </c>
      <c r="AN192">
        <v>0.01268723998601013</v>
      </c>
      <c r="AO192">
        <v>0.008895639896532699</v>
      </c>
      <c r="AP192">
        <v>0.021964231776832824</v>
      </c>
      <c r="AQ192">
        <v>-0.024105899196099758</v>
      </c>
      <c r="AR192">
        <v>0.010506459128042205</v>
      </c>
    </row>
    <row r="193" spans="1:44" ht="12.75">
      <c r="A193">
        <v>199904</v>
      </c>
      <c r="B193">
        <v>1999</v>
      </c>
      <c r="C193">
        <v>4</v>
      </c>
      <c r="E193">
        <v>9519.5</v>
      </c>
      <c r="F193">
        <v>-312.6</v>
      </c>
      <c r="G193" s="21">
        <f t="shared" si="14"/>
        <v>-0.16842606477705702</v>
      </c>
      <c r="H193" s="14"/>
      <c r="I193" s="23">
        <v>-1037437</v>
      </c>
      <c r="J193" s="23">
        <v>7399678</v>
      </c>
      <c r="K193" s="23">
        <v>8437115</v>
      </c>
      <c r="L193" s="14"/>
      <c r="M193" s="15">
        <v>2055850</v>
      </c>
      <c r="N193" s="15">
        <v>1971540</v>
      </c>
      <c r="O193" s="15">
        <v>3243716.396966611</v>
      </c>
      <c r="P193" s="15">
        <v>1611530</v>
      </c>
      <c r="Q193" s="15">
        <v>2025447</v>
      </c>
      <c r="R193" s="15">
        <v>521625</v>
      </c>
      <c r="S193" s="15">
        <v>3135753.295018397</v>
      </c>
      <c r="T193" s="15">
        <v>2003720</v>
      </c>
      <c r="U193" s="15">
        <f t="shared" si="10"/>
        <v>8882636.39696661</v>
      </c>
      <c r="V193" s="15">
        <f t="shared" si="11"/>
        <v>7686545.295018397</v>
      </c>
      <c r="W193" s="15"/>
      <c r="X193" s="15">
        <v>74246</v>
      </c>
      <c r="Y193" s="15">
        <v>37742</v>
      </c>
      <c r="Z193" s="15">
        <v>65853</v>
      </c>
      <c r="AA193" s="15">
        <v>45053</v>
      </c>
      <c r="AB193" s="15">
        <v>57338</v>
      </c>
      <c r="AC193" s="15">
        <v>-3848</v>
      </c>
      <c r="AD193" s="15">
        <v>33674</v>
      </c>
      <c r="AE193" s="15">
        <v>17808</v>
      </c>
      <c r="AF193" s="15">
        <f t="shared" si="12"/>
        <v>222894</v>
      </c>
      <c r="AG193" s="15">
        <f t="shared" si="13"/>
        <v>104972</v>
      </c>
      <c r="AI193">
        <v>0.020145172988791503</v>
      </c>
      <c r="AJ193">
        <v>-0.0028219845726660496</v>
      </c>
      <c r="AK193">
        <v>0.0888361297778485</v>
      </c>
      <c r="AL193">
        <v>0.1551054850655788</v>
      </c>
      <c r="AM193">
        <v>0.01566315108479862</v>
      </c>
      <c r="AN193">
        <v>-0.04722161286914206</v>
      </c>
      <c r="AO193">
        <v>0.13824753774493045</v>
      </c>
      <c r="AP193">
        <v>0.18499342382083075</v>
      </c>
      <c r="AQ193">
        <v>0.06099458810862177</v>
      </c>
      <c r="AR193">
        <v>0.10005074182941862</v>
      </c>
    </row>
    <row r="194" spans="1:44" ht="12.75">
      <c r="A194">
        <v>200001</v>
      </c>
      <c r="B194">
        <v>2000</v>
      </c>
      <c r="C194">
        <v>1</v>
      </c>
      <c r="E194">
        <v>9629.4</v>
      </c>
      <c r="F194">
        <v>-362.8</v>
      </c>
      <c r="G194" s="21">
        <f t="shared" si="14"/>
        <v>-0.1759228948475704</v>
      </c>
      <c r="H194" s="14"/>
      <c r="I194" s="23">
        <v>-1581007</v>
      </c>
      <c r="J194" s="23">
        <v>7401192</v>
      </c>
      <c r="K194" s="23">
        <v>8982199</v>
      </c>
      <c r="L194" s="14"/>
      <c r="M194" s="15">
        <v>2113105</v>
      </c>
      <c r="N194" s="15">
        <v>2046423.014480716</v>
      </c>
      <c r="O194" s="15">
        <v>3341732.036805434</v>
      </c>
      <c r="P194" s="15">
        <v>1710186.273881232</v>
      </c>
      <c r="Q194" s="15">
        <v>2174138</v>
      </c>
      <c r="R194" s="15">
        <v>529073.3852013289</v>
      </c>
      <c r="S194" s="15">
        <v>3188276.5996733736</v>
      </c>
      <c r="T194" s="15">
        <v>2037644.588664665</v>
      </c>
      <c r="U194" s="15">
        <f t="shared" si="10"/>
        <v>9211446.325167382</v>
      </c>
      <c r="V194" s="15">
        <f t="shared" si="11"/>
        <v>7929132.573539368</v>
      </c>
      <c r="W194" s="15"/>
      <c r="X194" s="15">
        <v>57255</v>
      </c>
      <c r="Y194" s="15">
        <v>72863</v>
      </c>
      <c r="Z194" s="15">
        <v>51465</v>
      </c>
      <c r="AA194" s="15">
        <v>66486</v>
      </c>
      <c r="AB194" s="15">
        <v>148691</v>
      </c>
      <c r="AC194" s="15">
        <v>12251</v>
      </c>
      <c r="AD194" s="15">
        <v>38510</v>
      </c>
      <c r="AE194" s="15">
        <v>18791</v>
      </c>
      <c r="AF194" s="15">
        <f t="shared" si="12"/>
        <v>248069</v>
      </c>
      <c r="AG194" s="15">
        <f t="shared" si="13"/>
        <v>218243</v>
      </c>
      <c r="AI194">
        <v>-0.016081241333739168</v>
      </c>
      <c r="AJ194">
        <v>-0.015129629129122885</v>
      </c>
      <c r="AK194">
        <v>0.043883315919453346</v>
      </c>
      <c r="AL194">
        <v>0.0036409901744848556</v>
      </c>
      <c r="AM194">
        <v>-0.015482289857558795</v>
      </c>
      <c r="AN194">
        <v>-0.0243145007584587</v>
      </c>
      <c r="AO194">
        <v>0.0325404681068283</v>
      </c>
      <c r="AP194">
        <v>-0.007571536242002515</v>
      </c>
      <c r="AQ194">
        <v>0.008917716745135834</v>
      </c>
      <c r="AR194">
        <v>0.005376885003891321</v>
      </c>
    </row>
    <row r="195" spans="1:44" ht="12.75">
      <c r="A195">
        <v>200002</v>
      </c>
      <c r="B195">
        <v>2000</v>
      </c>
      <c r="C195">
        <v>2</v>
      </c>
      <c r="E195">
        <v>9822.8</v>
      </c>
      <c r="F195">
        <v>-381.1</v>
      </c>
      <c r="G195" s="21">
        <f t="shared" si="14"/>
        <v>-0.18215854172386636</v>
      </c>
      <c r="H195" s="14"/>
      <c r="I195" s="23">
        <v>-1581007</v>
      </c>
      <c r="J195" s="23">
        <v>7401192</v>
      </c>
      <c r="K195" s="23">
        <v>8982199</v>
      </c>
      <c r="L195" s="14"/>
      <c r="M195" s="15">
        <v>2196047</v>
      </c>
      <c r="N195" s="15">
        <v>2102347.8699462377</v>
      </c>
      <c r="O195" s="15">
        <v>3366181.106145227</v>
      </c>
      <c r="P195" s="15">
        <v>1693963.0989654472</v>
      </c>
      <c r="Q195" s="15">
        <v>2193484</v>
      </c>
      <c r="R195" s="15">
        <v>520420.9163381322</v>
      </c>
      <c r="S195" s="15">
        <v>3136997.142620424</v>
      </c>
      <c r="T195" s="15">
        <v>1984467.5818984937</v>
      </c>
      <c r="U195" s="15">
        <f aca="true" t="shared" si="15" ref="U195:U210">SUM(M195:P195)</f>
        <v>9358539.075056912</v>
      </c>
      <c r="V195" s="15">
        <f aca="true" t="shared" si="16" ref="V195:V210">SUM(Q195:T195)</f>
        <v>7835369.64085705</v>
      </c>
      <c r="W195" s="15"/>
      <c r="X195" s="15">
        <v>82942</v>
      </c>
      <c r="Y195" s="15">
        <v>38981</v>
      </c>
      <c r="Z195" s="15">
        <v>94953</v>
      </c>
      <c r="AA195" s="15">
        <v>33967</v>
      </c>
      <c r="AB195" s="15">
        <v>19346</v>
      </c>
      <c r="AC195" s="15">
        <v>-10553</v>
      </c>
      <c r="AD195" s="15">
        <v>55407</v>
      </c>
      <c r="AE195" s="15">
        <v>47224</v>
      </c>
      <c r="AF195" s="15">
        <f aca="true" t="shared" si="17" ref="AF195:AF210">SUM(X195:AA195)</f>
        <v>250843</v>
      </c>
      <c r="AG195" s="15">
        <f aca="true" t="shared" si="18" ref="AG195:AG210">SUM(AB195:AE195)</f>
        <v>111424</v>
      </c>
      <c r="AI195">
        <v>0.0022783008202220713</v>
      </c>
      <c r="AJ195">
        <v>0.01047646337242656</v>
      </c>
      <c r="AK195">
        <v>-0.011540472038551046</v>
      </c>
      <c r="AL195">
        <v>-0.027402950461947864</v>
      </c>
      <c r="AM195">
        <v>0.006078749330736392</v>
      </c>
      <c r="AN195">
        <v>0.009397836384141618</v>
      </c>
      <c r="AO195">
        <v>-0.0256144854067451</v>
      </c>
      <c r="AP195">
        <v>-0.043572795789617653</v>
      </c>
      <c r="AQ195">
        <v>-0.006322423805217686</v>
      </c>
      <c r="AR195">
        <v>-0.019157819199110335</v>
      </c>
    </row>
    <row r="196" spans="1:44" ht="12.75">
      <c r="A196">
        <v>200003</v>
      </c>
      <c r="B196">
        <v>2000</v>
      </c>
      <c r="C196">
        <v>3</v>
      </c>
      <c r="E196">
        <v>9862.1</v>
      </c>
      <c r="F196">
        <v>-423.5</v>
      </c>
      <c r="G196" s="21">
        <f aca="true" t="shared" si="19" ref="G196:G210">(G195*E195+F196/4)/E196</f>
        <v>-0.1921681917284548</v>
      </c>
      <c r="H196" s="14"/>
      <c r="I196" s="23">
        <v>-1581007</v>
      </c>
      <c r="J196" s="23">
        <v>7401192</v>
      </c>
      <c r="K196" s="23">
        <v>8982199</v>
      </c>
      <c r="L196" s="14"/>
      <c r="M196" s="15">
        <v>2249543</v>
      </c>
      <c r="N196" s="15">
        <v>2194624.3004812235</v>
      </c>
      <c r="O196" s="15">
        <v>3418209.7923029303</v>
      </c>
      <c r="P196" s="15">
        <v>1726552.2816546506</v>
      </c>
      <c r="Q196" s="15">
        <v>2209488</v>
      </c>
      <c r="R196" s="15">
        <v>531536.4598591017</v>
      </c>
      <c r="S196" s="15">
        <v>3053226.897774198</v>
      </c>
      <c r="T196" s="15">
        <v>1860530.7017771604</v>
      </c>
      <c r="U196" s="15">
        <f t="shared" si="15"/>
        <v>9588929.374438804</v>
      </c>
      <c r="V196" s="15">
        <f t="shared" si="16"/>
        <v>7654782.05941046</v>
      </c>
      <c r="W196" s="15"/>
      <c r="X196" s="15">
        <v>53496</v>
      </c>
      <c r="Y196" s="15">
        <v>59054</v>
      </c>
      <c r="Z196" s="15">
        <v>82124</v>
      </c>
      <c r="AA196" s="15">
        <v>53656</v>
      </c>
      <c r="AB196" s="15">
        <v>16004</v>
      </c>
      <c r="AC196" s="15">
        <v>14284</v>
      </c>
      <c r="AD196" s="15">
        <v>42712</v>
      </c>
      <c r="AE196" s="15">
        <v>16579</v>
      </c>
      <c r="AF196" s="15">
        <f t="shared" si="17"/>
        <v>248330</v>
      </c>
      <c r="AG196" s="15">
        <f t="shared" si="18"/>
        <v>89579</v>
      </c>
      <c r="AI196">
        <v>0.007542582622041683</v>
      </c>
      <c r="AJ196">
        <v>0.023577022594624762</v>
      </c>
      <c r="AK196">
        <v>-0.010372663629611237</v>
      </c>
      <c r="AL196">
        <v>-0.004954636030324336</v>
      </c>
      <c r="AM196">
        <v>0.011236640009530088</v>
      </c>
      <c r="AN196">
        <v>0.0053697480431622</v>
      </c>
      <c r="AO196">
        <v>-0.03958024488025241</v>
      </c>
      <c r="AP196">
        <v>-0.060669167173406854</v>
      </c>
      <c r="AQ196">
        <v>0.002678865604638292</v>
      </c>
      <c r="AR196">
        <v>-0.027630825567707552</v>
      </c>
    </row>
    <row r="197" spans="1:44" ht="12.75">
      <c r="A197">
        <v>200004</v>
      </c>
      <c r="B197">
        <v>2000</v>
      </c>
      <c r="C197">
        <v>4</v>
      </c>
      <c r="E197">
        <v>9953.6</v>
      </c>
      <c r="F197">
        <v>-419.2</v>
      </c>
      <c r="G197" s="21">
        <f t="shared" si="19"/>
        <v>-0.20093050993059738</v>
      </c>
      <c r="H197" s="14"/>
      <c r="I197" s="23">
        <v>-1581007</v>
      </c>
      <c r="J197" s="23">
        <v>7401192</v>
      </c>
      <c r="K197" s="23">
        <v>8982199</v>
      </c>
      <c r="L197" s="14"/>
      <c r="M197" s="15">
        <v>2336330</v>
      </c>
      <c r="N197" s="15">
        <v>2219430</v>
      </c>
      <c r="O197" s="15">
        <v>3312115.0883056414</v>
      </c>
      <c r="P197" s="15">
        <v>1643200</v>
      </c>
      <c r="Q197" s="15">
        <v>2314276</v>
      </c>
      <c r="R197" s="15">
        <v>532511</v>
      </c>
      <c r="S197" s="15">
        <v>2980365.0645030155</v>
      </c>
      <c r="T197" s="15">
        <v>1852840</v>
      </c>
      <c r="U197" s="15">
        <f t="shared" si="15"/>
        <v>9511075.088305641</v>
      </c>
      <c r="V197" s="15">
        <f t="shared" si="16"/>
        <v>7679992.064503016</v>
      </c>
      <c r="W197" s="15"/>
      <c r="X197" s="15">
        <v>103186</v>
      </c>
      <c r="Y197" s="15">
        <v>64245</v>
      </c>
      <c r="Z197" s="15">
        <v>92732</v>
      </c>
      <c r="AA197" s="15">
        <v>39491</v>
      </c>
      <c r="AB197" s="15">
        <v>104637</v>
      </c>
      <c r="AC197" s="15">
        <v>-788</v>
      </c>
      <c r="AD197" s="15">
        <v>22583</v>
      </c>
      <c r="AE197" s="15">
        <v>24120</v>
      </c>
      <c r="AF197" s="15">
        <f t="shared" si="17"/>
        <v>299654</v>
      </c>
      <c r="AG197" s="15">
        <f t="shared" si="18"/>
        <v>150552</v>
      </c>
      <c r="AI197">
        <v>-0.0014328184025685677</v>
      </c>
      <c r="AJ197">
        <v>-0.012384707972080813</v>
      </c>
      <c r="AK197">
        <v>-0.05385938481518633</v>
      </c>
      <c r="AL197">
        <v>-0.06615513178437159</v>
      </c>
      <c r="AM197">
        <v>0.013107694351022717</v>
      </c>
      <c r="AN197">
        <v>0.01559359403102709</v>
      </c>
      <c r="AO197">
        <v>-0.0317330929920949</v>
      </c>
      <c r="AP197">
        <v>-0.004919677851810202</v>
      </c>
      <c r="AQ197">
        <v>-0.03393008303571625</v>
      </c>
      <c r="AR197">
        <v>-0.008844674716512672</v>
      </c>
    </row>
    <row r="198" spans="1:44" ht="12.75">
      <c r="A198">
        <v>200101</v>
      </c>
      <c r="B198">
        <v>2001</v>
      </c>
      <c r="C198">
        <v>1</v>
      </c>
      <c r="E198">
        <v>10021.5</v>
      </c>
      <c r="F198">
        <v>-411</v>
      </c>
      <c r="G198" s="21">
        <f t="shared" si="19"/>
        <v>-0.20982207490347693</v>
      </c>
      <c r="H198" s="14"/>
      <c r="I198" s="23">
        <v>-2339448</v>
      </c>
      <c r="J198" s="23">
        <v>6930484</v>
      </c>
      <c r="K198" s="23">
        <v>9269932</v>
      </c>
      <c r="L198" s="14"/>
      <c r="M198" s="15">
        <v>2476932</v>
      </c>
      <c r="N198" s="15">
        <v>2354966.428715896</v>
      </c>
      <c r="O198" s="15">
        <v>3082343.1426780927</v>
      </c>
      <c r="P198" s="15">
        <v>1484059.7120913747</v>
      </c>
      <c r="Q198" s="15">
        <v>2466422</v>
      </c>
      <c r="R198" s="15">
        <v>532754.2229903357</v>
      </c>
      <c r="S198" s="15">
        <v>2699741.928031726</v>
      </c>
      <c r="T198" s="15">
        <v>1603681.6687526093</v>
      </c>
      <c r="U198" s="15">
        <f t="shared" si="15"/>
        <v>9398301.283485364</v>
      </c>
      <c r="V198" s="15">
        <f t="shared" si="16"/>
        <v>7302599.8197746705</v>
      </c>
      <c r="W198" s="15"/>
      <c r="X198" s="15">
        <v>140602</v>
      </c>
      <c r="Y198" s="15">
        <v>92477</v>
      </c>
      <c r="Z198" s="15">
        <v>58691</v>
      </c>
      <c r="AA198" s="15">
        <v>39931</v>
      </c>
      <c r="AB198" s="15">
        <v>152146</v>
      </c>
      <c r="AC198" s="15">
        <v>2309</v>
      </c>
      <c r="AD198" s="15">
        <v>39909</v>
      </c>
      <c r="AE198" s="15">
        <v>21546</v>
      </c>
      <c r="AF198" s="15">
        <f t="shared" si="17"/>
        <v>331701</v>
      </c>
      <c r="AG198" s="15">
        <f t="shared" si="18"/>
        <v>215910</v>
      </c>
      <c r="AI198">
        <v>0.009808404698555595</v>
      </c>
      <c r="AJ198">
        <v>0.02922448322095949</v>
      </c>
      <c r="AK198">
        <v>-0.10059769185801375</v>
      </c>
      <c r="AL198">
        <v>-0.11398698326154892</v>
      </c>
      <c r="AM198">
        <v>0.008167113972156956</v>
      </c>
      <c r="AN198">
        <v>0.003293643580293071</v>
      </c>
      <c r="AO198">
        <v>-0.109850509005209</v>
      </c>
      <c r="AP198">
        <v>-0.14098411753886067</v>
      </c>
      <c r="AQ198">
        <v>-0.04461657089328937</v>
      </c>
      <c r="AR198">
        <v>-0.07374481019787539</v>
      </c>
    </row>
    <row r="199" spans="1:44" ht="12.75">
      <c r="A199">
        <v>200102</v>
      </c>
      <c r="B199">
        <v>2001</v>
      </c>
      <c r="C199">
        <v>2</v>
      </c>
      <c r="E199">
        <v>10128.9</v>
      </c>
      <c r="F199">
        <v>-376.3</v>
      </c>
      <c r="G199" s="21">
        <f t="shared" si="19"/>
        <v>-0.2168850441454841</v>
      </c>
      <c r="H199" s="14"/>
      <c r="I199" s="23">
        <v>-2339448</v>
      </c>
      <c r="J199" s="23">
        <v>6930484</v>
      </c>
      <c r="K199" s="23">
        <v>9269932</v>
      </c>
      <c r="L199" s="14"/>
      <c r="M199" s="15">
        <v>2537445</v>
      </c>
      <c r="N199" s="15">
        <v>2358977.1316832583</v>
      </c>
      <c r="O199" s="15">
        <v>3265772.021673463</v>
      </c>
      <c r="P199" s="15">
        <v>1600704.6918539738</v>
      </c>
      <c r="Q199" s="15">
        <v>2475025</v>
      </c>
      <c r="R199" s="15">
        <v>515224.28985981306</v>
      </c>
      <c r="S199" s="15">
        <v>2765002.5957945227</v>
      </c>
      <c r="T199" s="15">
        <v>1659109.9819794279</v>
      </c>
      <c r="U199" s="15">
        <f t="shared" si="15"/>
        <v>9762898.845210696</v>
      </c>
      <c r="V199" s="15">
        <f t="shared" si="16"/>
        <v>7414361.867633764</v>
      </c>
      <c r="W199" s="15"/>
      <c r="X199" s="15">
        <v>60513</v>
      </c>
      <c r="Y199" s="15">
        <v>53341</v>
      </c>
      <c r="Z199" s="15">
        <v>61036</v>
      </c>
      <c r="AA199" s="15">
        <v>34674</v>
      </c>
      <c r="AB199" s="15">
        <v>8603</v>
      </c>
      <c r="AC199" s="15">
        <v>-7007</v>
      </c>
      <c r="AD199" s="15">
        <v>30410</v>
      </c>
      <c r="AE199" s="15">
        <v>55707</v>
      </c>
      <c r="AF199" s="15">
        <f t="shared" si="17"/>
        <v>209564</v>
      </c>
      <c r="AG199" s="15">
        <f t="shared" si="18"/>
        <v>87713</v>
      </c>
      <c r="AI199">
        <v>0.013120016649476724</v>
      </c>
      <c r="AJ199">
        <v>-0.008258720117116843</v>
      </c>
      <c r="AK199">
        <v>0.012733840048279526</v>
      </c>
      <c r="AL199">
        <v>0.06938246310830957</v>
      </c>
      <c r="AM199">
        <v>0.01639270740177779</v>
      </c>
      <c r="AN199">
        <v>-0.0041831053802649735</v>
      </c>
      <c r="AO199">
        <v>-0.0048547412045857954</v>
      </c>
      <c r="AP199">
        <v>0.016922419043143826</v>
      </c>
      <c r="AQ199">
        <v>0.016570428822742497</v>
      </c>
      <c r="AR199">
        <v>0.007208874746491036</v>
      </c>
    </row>
    <row r="200" spans="1:44" ht="12.75">
      <c r="A200">
        <v>200103</v>
      </c>
      <c r="B200">
        <v>2001</v>
      </c>
      <c r="C200">
        <v>3</v>
      </c>
      <c r="E200">
        <v>10135.1</v>
      </c>
      <c r="F200">
        <v>-352.5</v>
      </c>
      <c r="G200" s="21">
        <f t="shared" si="19"/>
        <v>-0.22544739801730557</v>
      </c>
      <c r="H200" s="14"/>
      <c r="I200" s="23">
        <v>-2339448</v>
      </c>
      <c r="J200" s="23">
        <v>6930484</v>
      </c>
      <c r="K200" s="23">
        <v>9269932</v>
      </c>
      <c r="L200" s="14"/>
      <c r="M200" s="15">
        <v>2477315</v>
      </c>
      <c r="N200" s="15">
        <v>2487291.089156929</v>
      </c>
      <c r="O200" s="15">
        <v>2930535.8729925905</v>
      </c>
      <c r="P200" s="15">
        <v>1374532.0962970273</v>
      </c>
      <c r="Q200" s="15">
        <v>2406535</v>
      </c>
      <c r="R200" s="15">
        <v>507439.00636337313</v>
      </c>
      <c r="S200" s="15">
        <v>2473652.636261153</v>
      </c>
      <c r="T200" s="15">
        <v>1397749.9441311483</v>
      </c>
      <c r="U200" s="15">
        <f t="shared" si="15"/>
        <v>9269674.058446547</v>
      </c>
      <c r="V200" s="15">
        <f t="shared" si="16"/>
        <v>6785376.586755674</v>
      </c>
      <c r="W200" s="15"/>
      <c r="X200" s="15">
        <v>-60130</v>
      </c>
      <c r="Y200" s="15">
        <v>55589</v>
      </c>
      <c r="Z200" s="15">
        <v>16576</v>
      </c>
      <c r="AA200" s="15">
        <v>13694</v>
      </c>
      <c r="AB200" s="15">
        <v>-68490</v>
      </c>
      <c r="AC200" s="15">
        <v>-24028</v>
      </c>
      <c r="AD200" s="15">
        <v>47370</v>
      </c>
      <c r="AE200" s="15">
        <v>10889</v>
      </c>
      <c r="AF200" s="15">
        <f t="shared" si="17"/>
        <v>25729</v>
      </c>
      <c r="AG200" s="15">
        <f t="shared" si="18"/>
        <v>-34259</v>
      </c>
      <c r="AI200">
        <v>-0.0001661719487227242</v>
      </c>
      <c r="AJ200">
        <v>0.030763021504795474</v>
      </c>
      <c r="AK200">
        <v>-0.08469314851949168</v>
      </c>
      <c r="AL200">
        <v>-0.15016764535004695</v>
      </c>
      <c r="AM200">
        <v>0.006572815426173058</v>
      </c>
      <c r="AN200">
        <v>0.03820158504193232</v>
      </c>
      <c r="AO200">
        <v>-0.11022328922237583</v>
      </c>
      <c r="AP200">
        <v>-0.1585878813980681</v>
      </c>
      <c r="AQ200">
        <v>-0.04502155205965223</v>
      </c>
      <c r="AR200">
        <v>-0.07156113357072102</v>
      </c>
    </row>
    <row r="201" spans="1:44" ht="12.75">
      <c r="A201">
        <v>200104</v>
      </c>
      <c r="B201">
        <v>2001</v>
      </c>
      <c r="C201">
        <v>4</v>
      </c>
      <c r="E201">
        <v>10226.3</v>
      </c>
      <c r="F201">
        <v>-341.8</v>
      </c>
      <c r="G201" s="21">
        <f t="shared" si="19"/>
        <v>-0.23179272304207718</v>
      </c>
      <c r="H201" s="14"/>
      <c r="I201" s="23">
        <v>-2339448</v>
      </c>
      <c r="J201" s="23">
        <v>6930484</v>
      </c>
      <c r="K201" s="23">
        <v>9269932</v>
      </c>
      <c r="L201" s="14"/>
      <c r="M201" s="15">
        <v>2524850</v>
      </c>
      <c r="N201" s="15">
        <v>2549040</v>
      </c>
      <c r="O201" s="15">
        <v>3178094.0977033526</v>
      </c>
      <c r="P201" s="15">
        <v>1572680</v>
      </c>
      <c r="Q201" s="15">
        <v>2469039</v>
      </c>
      <c r="R201" s="15">
        <v>502061</v>
      </c>
      <c r="S201" s="15">
        <v>2642410.0387881463</v>
      </c>
      <c r="T201" s="15">
        <v>1612670</v>
      </c>
      <c r="U201" s="15">
        <f t="shared" si="15"/>
        <v>9824664.097703353</v>
      </c>
      <c r="V201" s="15">
        <f t="shared" si="16"/>
        <v>7226180.038788146</v>
      </c>
      <c r="W201" s="15"/>
      <c r="X201" s="15">
        <v>35000</v>
      </c>
      <c r="Y201" s="15">
        <v>116982</v>
      </c>
      <c r="Z201" s="15">
        <v>30718</v>
      </c>
      <c r="AA201" s="15">
        <v>33165</v>
      </c>
      <c r="AB201" s="15">
        <v>47516</v>
      </c>
      <c r="AC201" s="15">
        <v>4251</v>
      </c>
      <c r="AD201" s="15">
        <v>24660</v>
      </c>
      <c r="AE201" s="15">
        <v>20977</v>
      </c>
      <c r="AF201" s="15">
        <f t="shared" si="17"/>
        <v>215865</v>
      </c>
      <c r="AG201" s="15">
        <f t="shared" si="18"/>
        <v>97404</v>
      </c>
      <c r="AI201">
        <v>0.02255840803564918</v>
      </c>
      <c r="AJ201">
        <v>-0.004602944835146571</v>
      </c>
      <c r="AK201">
        <v>0.04094161366406978</v>
      </c>
      <c r="AL201">
        <v>0.1398473812616437</v>
      </c>
      <c r="AM201">
        <v>0.027059819700687365</v>
      </c>
      <c r="AN201">
        <v>0.0010626941834834046</v>
      </c>
      <c r="AO201">
        <v>0.039762723317717255</v>
      </c>
      <c r="AP201">
        <v>0.16235786212061637</v>
      </c>
      <c r="AQ201">
        <v>0.03844681235382284</v>
      </c>
      <c r="AR201">
        <v>0.05768241433222501</v>
      </c>
    </row>
    <row r="202" spans="1:44" ht="12.75">
      <c r="A202">
        <v>200201</v>
      </c>
      <c r="B202">
        <v>2002</v>
      </c>
      <c r="C202">
        <v>1</v>
      </c>
      <c r="E202">
        <v>10338.2</v>
      </c>
      <c r="F202">
        <v>-422.9</v>
      </c>
      <c r="G202" s="21">
        <f t="shared" si="19"/>
        <v>-0.23951044898001522</v>
      </c>
      <c r="H202" s="14"/>
      <c r="I202" s="23">
        <v>-2455114</v>
      </c>
      <c r="J202" s="23">
        <v>6807849</v>
      </c>
      <c r="K202" s="23">
        <v>9262963</v>
      </c>
      <c r="L202" s="14"/>
      <c r="M202" s="15">
        <v>2567254</v>
      </c>
      <c r="N202" s="15">
        <v>2594521.6256117616</v>
      </c>
      <c r="O202" s="15">
        <v>3204903.972602942</v>
      </c>
      <c r="P202" s="15">
        <v>1595337.8139502476</v>
      </c>
      <c r="Q202" s="15">
        <v>2477840</v>
      </c>
      <c r="R202" s="15">
        <v>490958.02614746365</v>
      </c>
      <c r="S202" s="15">
        <v>2709155.031912846</v>
      </c>
      <c r="T202" s="15">
        <v>1651930.8945703579</v>
      </c>
      <c r="U202" s="15">
        <f t="shared" si="15"/>
        <v>9962017.41216495</v>
      </c>
      <c r="V202" s="15">
        <f t="shared" si="16"/>
        <v>7329883.952630668</v>
      </c>
      <c r="W202" s="15"/>
      <c r="X202" s="15">
        <v>42404</v>
      </c>
      <c r="Y202" s="15">
        <v>71575</v>
      </c>
      <c r="Z202" s="15">
        <v>28183</v>
      </c>
      <c r="AA202" s="15">
        <v>23603</v>
      </c>
      <c r="AB202" s="15">
        <v>8801</v>
      </c>
      <c r="AC202" s="15">
        <v>-3609</v>
      </c>
      <c r="AD202" s="15">
        <v>34231</v>
      </c>
      <c r="AE202" s="15">
        <v>-1716</v>
      </c>
      <c r="AF202" s="15">
        <f t="shared" si="17"/>
        <v>165765</v>
      </c>
      <c r="AG202" s="15">
        <f t="shared" si="18"/>
        <v>37707</v>
      </c>
      <c r="AI202">
        <v>-0.006341892003462531</v>
      </c>
      <c r="AJ202">
        <v>-0.016582736756463413</v>
      </c>
      <c r="AK202">
        <v>0.026112682778531803</v>
      </c>
      <c r="AL202">
        <v>-0.006933110197573985</v>
      </c>
      <c r="AM202">
        <v>-0.00019624432048505466</v>
      </c>
      <c r="AN202">
        <v>-0.015173287262001693</v>
      </c>
      <c r="AO202">
        <v>0.030558115675376935</v>
      </c>
      <c r="AP202">
        <v>0.02525406977705778</v>
      </c>
      <c r="AQ202">
        <v>0.0011010926076430786</v>
      </c>
      <c r="AR202">
        <v>0.015629681191440894</v>
      </c>
    </row>
    <row r="203" spans="1:44" ht="12.75">
      <c r="A203">
        <v>200202</v>
      </c>
      <c r="B203">
        <v>2002</v>
      </c>
      <c r="C203">
        <v>2</v>
      </c>
      <c r="E203">
        <v>10445.7</v>
      </c>
      <c r="F203">
        <v>-454.2</v>
      </c>
      <c r="G203" s="21">
        <f t="shared" si="19"/>
        <v>-0.24791607299129723</v>
      </c>
      <c r="H203" s="14"/>
      <c r="I203" s="23">
        <v>-2455114</v>
      </c>
      <c r="J203" s="23">
        <v>6807849</v>
      </c>
      <c r="K203" s="23">
        <v>9262963</v>
      </c>
      <c r="L203" s="14"/>
      <c r="M203" s="15">
        <v>2648791</v>
      </c>
      <c r="N203" s="15">
        <v>2779375.631789085</v>
      </c>
      <c r="O203" s="15">
        <v>2893251.555076752</v>
      </c>
      <c r="P203" s="15">
        <v>1387024.5578872345</v>
      </c>
      <c r="Q203" s="15">
        <v>2571083</v>
      </c>
      <c r="R203" s="15">
        <v>501190.7676555425</v>
      </c>
      <c r="S203" s="15">
        <v>2658168.3227140694</v>
      </c>
      <c r="T203" s="15">
        <v>1605058.5392301963</v>
      </c>
      <c r="U203" s="15">
        <f t="shared" si="15"/>
        <v>9708442.74475307</v>
      </c>
      <c r="V203" s="15">
        <f t="shared" si="16"/>
        <v>7335500.629599808</v>
      </c>
      <c r="W203" s="15"/>
      <c r="X203" s="15">
        <v>81537</v>
      </c>
      <c r="Y203" s="15">
        <v>134630</v>
      </c>
      <c r="Z203" s="15">
        <v>4753</v>
      </c>
      <c r="AA203" s="15">
        <v>10773</v>
      </c>
      <c r="AB203" s="15">
        <v>93243</v>
      </c>
      <c r="AC203" s="15">
        <v>-13491</v>
      </c>
      <c r="AD203" s="15">
        <v>37401</v>
      </c>
      <c r="AE203" s="15">
        <v>19377</v>
      </c>
      <c r="AF203" s="15">
        <f t="shared" si="17"/>
        <v>231693</v>
      </c>
      <c r="AG203" s="15">
        <f t="shared" si="18"/>
        <v>136530</v>
      </c>
      <c r="AI203">
        <v>0.000230919584886944</v>
      </c>
      <c r="AJ203">
        <v>0.01986717277389483</v>
      </c>
      <c r="AK203">
        <v>-0.09435791906714218</v>
      </c>
      <c r="AL203">
        <v>-0.13824325308579816</v>
      </c>
      <c r="AM203">
        <v>0.0010289265520501507</v>
      </c>
      <c r="AN203">
        <v>0.04921958528276594</v>
      </c>
      <c r="AO203">
        <v>-0.02751034728345209</v>
      </c>
      <c r="AP203">
        <v>-0.039588986547192354</v>
      </c>
      <c r="AQ203">
        <v>-0.046690494795895016</v>
      </c>
      <c r="AR203">
        <v>-0.015396568638887645</v>
      </c>
    </row>
    <row r="204" spans="1:44" ht="12.75">
      <c r="A204">
        <v>200203</v>
      </c>
      <c r="B204">
        <v>2002</v>
      </c>
      <c r="C204">
        <v>3</v>
      </c>
      <c r="E204">
        <v>10546.5</v>
      </c>
      <c r="F204">
        <v>-460.2</v>
      </c>
      <c r="G204" s="21">
        <f t="shared" si="19"/>
        <v>-0.256455404508149</v>
      </c>
      <c r="H204" s="14"/>
      <c r="I204" s="23">
        <v>-2455114</v>
      </c>
      <c r="J204" s="23">
        <v>6807849</v>
      </c>
      <c r="K204" s="23">
        <v>9262963</v>
      </c>
      <c r="L204" s="14"/>
      <c r="M204" s="15">
        <v>2670094</v>
      </c>
      <c r="N204" s="15">
        <v>3065375.0158282537</v>
      </c>
      <c r="O204" s="15">
        <v>2538097.622656889</v>
      </c>
      <c r="P204" s="15">
        <v>1149637.4559357301</v>
      </c>
      <c r="Q204" s="15">
        <v>2535299</v>
      </c>
      <c r="R204" s="15">
        <v>513404.26666278625</v>
      </c>
      <c r="S204" s="15">
        <v>2237543.481931319</v>
      </c>
      <c r="T204" s="15">
        <v>1224868.044978638</v>
      </c>
      <c r="U204" s="15">
        <f t="shared" si="15"/>
        <v>9423204.094420873</v>
      </c>
      <c r="V204" s="15">
        <f t="shared" si="16"/>
        <v>6511114.793572743</v>
      </c>
      <c r="W204" s="15"/>
      <c r="X204" s="15">
        <v>21303</v>
      </c>
      <c r="Y204" s="15">
        <v>111651</v>
      </c>
      <c r="Z204" s="15">
        <v>11614</v>
      </c>
      <c r="AA204" s="15">
        <v>7194</v>
      </c>
      <c r="AB204" s="15">
        <v>-35784</v>
      </c>
      <c r="AC204" s="15">
        <v>-8807</v>
      </c>
      <c r="AD204" s="15">
        <v>38994</v>
      </c>
      <c r="AE204" s="15">
        <v>-12817</v>
      </c>
      <c r="AF204" s="15">
        <f t="shared" si="17"/>
        <v>151762</v>
      </c>
      <c r="AG204" s="15">
        <f t="shared" si="18"/>
        <v>-18414</v>
      </c>
      <c r="AI204">
        <v>0.015521944002919157</v>
      </c>
      <c r="AJ204">
        <v>0.08017315864771937</v>
      </c>
      <c r="AK204">
        <v>-0.1508831461552577</v>
      </c>
      <c r="AL204">
        <v>-0.16444366227108223</v>
      </c>
      <c r="AM204">
        <v>0.009718966701224782</v>
      </c>
      <c r="AN204">
        <v>0.052227756205330905</v>
      </c>
      <c r="AO204">
        <v>-0.17261219543675335</v>
      </c>
      <c r="AP204">
        <v>-0.22247152353102628</v>
      </c>
      <c r="AQ204">
        <v>-0.04023008289755428</v>
      </c>
      <c r="AR204">
        <v>-0.1039996817384479</v>
      </c>
    </row>
    <row r="205" spans="1:44" ht="12.75">
      <c r="A205">
        <v>200204</v>
      </c>
      <c r="B205">
        <v>2002</v>
      </c>
      <c r="C205">
        <v>4</v>
      </c>
      <c r="E205">
        <v>10617.5</v>
      </c>
      <c r="F205">
        <v>-493.4</v>
      </c>
      <c r="G205" s="21">
        <f t="shared" si="19"/>
        <v>-0.26635808087075047</v>
      </c>
      <c r="H205" s="14"/>
      <c r="I205" s="23">
        <v>-2455114</v>
      </c>
      <c r="J205" s="23">
        <v>6807849</v>
      </c>
      <c r="K205" s="23">
        <v>9262963</v>
      </c>
      <c r="L205" s="14"/>
      <c r="M205" s="15">
        <v>2846130</v>
      </c>
      <c r="N205" s="15">
        <v>3034410</v>
      </c>
      <c r="O205" s="15">
        <v>2710401.7589766844</v>
      </c>
      <c r="P205" s="15">
        <v>1260840</v>
      </c>
      <c r="Q205" s="15">
        <v>2726661</v>
      </c>
      <c r="R205" s="15">
        <v>501762</v>
      </c>
      <c r="S205" s="15">
        <v>2394640.167404559</v>
      </c>
      <c r="T205" s="15">
        <v>1345120</v>
      </c>
      <c r="U205" s="15">
        <f t="shared" si="15"/>
        <v>9851781.758976685</v>
      </c>
      <c r="V205" s="15">
        <f t="shared" si="16"/>
        <v>6968183.1674045585</v>
      </c>
      <c r="W205" s="15"/>
      <c r="X205" s="15">
        <v>72027</v>
      </c>
      <c r="Y205" s="15">
        <v>106487</v>
      </c>
      <c r="Z205" s="15">
        <v>27861</v>
      </c>
      <c r="AA205" s="15">
        <v>12651</v>
      </c>
      <c r="AB205" s="15">
        <v>12808</v>
      </c>
      <c r="AC205" s="15">
        <v>-7593</v>
      </c>
      <c r="AD205" s="15">
        <v>24209</v>
      </c>
      <c r="AE205" s="15">
        <v>12767</v>
      </c>
      <c r="AF205" s="15">
        <f t="shared" si="17"/>
        <v>219026</v>
      </c>
      <c r="AG205" s="15">
        <f t="shared" si="18"/>
        <v>42191</v>
      </c>
      <c r="AI205">
        <v>0.05692734079170124</v>
      </c>
      <c r="AJ205">
        <v>-0.02839220423276056</v>
      </c>
      <c r="AK205">
        <v>0.015623570600951006</v>
      </c>
      <c r="AL205">
        <v>0.1043162430535901</v>
      </c>
      <c r="AM205">
        <v>0.09600393025545645</v>
      </c>
      <c r="AN205">
        <v>0.015043134248583738</v>
      </c>
      <c r="AO205">
        <v>0.028440967801987436</v>
      </c>
      <c r="AP205">
        <v>0.11394095461232609</v>
      </c>
      <c r="AQ205">
        <v>0.02388287703770297</v>
      </c>
      <c r="AR205">
        <v>0.06986702510258834</v>
      </c>
    </row>
    <row r="206" spans="1:44" ht="12.75">
      <c r="A206">
        <v>200301</v>
      </c>
      <c r="B206">
        <v>2003</v>
      </c>
      <c r="C206">
        <v>1</v>
      </c>
      <c r="E206">
        <v>10744.6</v>
      </c>
      <c r="F206">
        <v>-534.2</v>
      </c>
      <c r="G206" s="21">
        <f t="shared" si="19"/>
        <v>-0.2756367778833268</v>
      </c>
      <c r="H206" s="14"/>
      <c r="I206" s="23">
        <v>-2372370</v>
      </c>
      <c r="J206" s="23">
        <v>8296638</v>
      </c>
      <c r="K206" s="23">
        <v>10669008</v>
      </c>
      <c r="L206" s="14"/>
      <c r="M206" s="15">
        <v>2952917</v>
      </c>
      <c r="N206" s="15">
        <v>3183080.7411925364</v>
      </c>
      <c r="O206" s="15">
        <v>2672443.0466807317</v>
      </c>
      <c r="P206" s="15">
        <v>1212884.7963674385</v>
      </c>
      <c r="Q206" s="15">
        <v>2761870</v>
      </c>
      <c r="R206" s="15">
        <v>503230.78937064955</v>
      </c>
      <c r="S206" s="15">
        <v>2289835.618748007</v>
      </c>
      <c r="T206" s="15">
        <v>1269511.693394555</v>
      </c>
      <c r="U206" s="15">
        <f t="shared" si="15"/>
        <v>10021325.584240707</v>
      </c>
      <c r="V206" s="15">
        <f t="shared" si="16"/>
        <v>6824448.101513211</v>
      </c>
      <c r="W206" s="15"/>
      <c r="X206" s="15">
        <v>106787</v>
      </c>
      <c r="Y206" s="15">
        <v>109408</v>
      </c>
      <c r="Z206" s="15">
        <v>32113</v>
      </c>
      <c r="AA206" s="15">
        <v>-2613</v>
      </c>
      <c r="AB206" s="15">
        <v>35209</v>
      </c>
      <c r="AC206" s="15">
        <v>-7487</v>
      </c>
      <c r="AD206" s="15">
        <v>44567</v>
      </c>
      <c r="AE206" s="15">
        <v>34106</v>
      </c>
      <c r="AF206" s="15">
        <f t="shared" si="17"/>
        <v>245695</v>
      </c>
      <c r="AG206" s="15">
        <f t="shared" si="18"/>
        <v>106395</v>
      </c>
      <c r="AI206">
        <v>-0.008493089400811716</v>
      </c>
      <c r="AJ206">
        <v>0.004439852176140643</v>
      </c>
      <c r="AK206">
        <v>-0.00770575498069494</v>
      </c>
      <c r="AL206">
        <v>-0.0444139929243316</v>
      </c>
      <c r="AM206">
        <v>-0.004594271217009557</v>
      </c>
      <c r="AN206">
        <v>0.013221523130754597</v>
      </c>
      <c r="AO206">
        <v>-0.047044021149366705</v>
      </c>
      <c r="AP206">
        <v>-0.08638660986676001</v>
      </c>
      <c r="AQ206">
        <v>-0.008898963586627184</v>
      </c>
      <c r="AR206">
        <v>-0.03365485013824972</v>
      </c>
    </row>
    <row r="207" spans="1:44" ht="12.75">
      <c r="A207">
        <v>200302</v>
      </c>
      <c r="B207">
        <v>2003</v>
      </c>
      <c r="C207">
        <v>2</v>
      </c>
      <c r="E207">
        <v>10884</v>
      </c>
      <c r="F207">
        <v>-518.6</v>
      </c>
      <c r="G207" s="21">
        <f t="shared" si="19"/>
        <v>-0.28401846045986706</v>
      </c>
      <c r="H207" s="14"/>
      <c r="I207" s="23">
        <v>-2372370</v>
      </c>
      <c r="J207" s="23">
        <v>8296638</v>
      </c>
      <c r="K207" s="23">
        <v>10669008</v>
      </c>
      <c r="L207" s="14"/>
      <c r="M207" s="15">
        <v>2979644</v>
      </c>
      <c r="N207" s="15">
        <v>3447644.1305960366</v>
      </c>
      <c r="O207" s="15">
        <v>2959892.1267697266</v>
      </c>
      <c r="P207" s="15">
        <v>1414049.5193002298</v>
      </c>
      <c r="Q207" s="15">
        <v>2847212</v>
      </c>
      <c r="R207" s="15">
        <v>496254.660028581</v>
      </c>
      <c r="S207" s="15">
        <v>2685387.894741301</v>
      </c>
      <c r="T207" s="15">
        <v>1547603.025046228</v>
      </c>
      <c r="U207" s="15">
        <f t="shared" si="15"/>
        <v>10801229.776665993</v>
      </c>
      <c r="V207" s="15">
        <f t="shared" si="16"/>
        <v>7576457.57981611</v>
      </c>
      <c r="W207" s="15"/>
      <c r="X207" s="15">
        <v>26727</v>
      </c>
      <c r="Y207" s="15">
        <v>171841</v>
      </c>
      <c r="Z207" s="15">
        <v>1322</v>
      </c>
      <c r="AA207" s="15">
        <v>20529</v>
      </c>
      <c r="AB207" s="15">
        <v>85342</v>
      </c>
      <c r="AC207" s="15">
        <v>-25053</v>
      </c>
      <c r="AD207" s="15">
        <v>37717</v>
      </c>
      <c r="AE207" s="15">
        <v>16624</v>
      </c>
      <c r="AF207" s="15">
        <f t="shared" si="17"/>
        <v>220419</v>
      </c>
      <c r="AG207" s="15">
        <f t="shared" si="18"/>
        <v>114630</v>
      </c>
      <c r="AI207">
        <v>0.006865726014137757</v>
      </c>
      <c r="AJ207">
        <v>0.03663133569411306</v>
      </c>
      <c r="AK207">
        <v>0.09761729642498747</v>
      </c>
      <c r="AL207">
        <v>0.15714255728856596</v>
      </c>
      <c r="AM207">
        <v>0.013862842247202696</v>
      </c>
      <c r="AN207">
        <v>0.04910450573645117</v>
      </c>
      <c r="AO207">
        <v>0.14949792271979967</v>
      </c>
      <c r="AP207">
        <v>0.22267996384747016</v>
      </c>
      <c r="AQ207">
        <v>0.0584493980289969</v>
      </c>
      <c r="AR207">
        <v>0.10071881427938338</v>
      </c>
    </row>
    <row r="208" spans="1:44" ht="12.75">
      <c r="A208">
        <v>200303</v>
      </c>
      <c r="B208">
        <v>2003</v>
      </c>
      <c r="C208">
        <v>3</v>
      </c>
      <c r="E208">
        <v>11116.7</v>
      </c>
      <c r="F208">
        <v>-504.3</v>
      </c>
      <c r="G208" s="21">
        <f t="shared" si="19"/>
        <v>-0.289414297736306</v>
      </c>
      <c r="H208" s="14"/>
      <c r="I208" s="23">
        <v>-2372370</v>
      </c>
      <c r="J208" s="23">
        <v>8296638</v>
      </c>
      <c r="K208" s="23">
        <v>10669008</v>
      </c>
      <c r="L208" s="14"/>
      <c r="M208" s="15">
        <v>3023391</v>
      </c>
      <c r="N208" s="15">
        <v>3362580.5260429373</v>
      </c>
      <c r="O208" s="15">
        <v>3005174.655319039</v>
      </c>
      <c r="P208" s="15">
        <v>1441879.591316008</v>
      </c>
      <c r="Q208" s="15">
        <v>2781832</v>
      </c>
      <c r="R208" s="15">
        <v>478100.5715271226</v>
      </c>
      <c r="S208" s="15">
        <v>2881174.6898944336</v>
      </c>
      <c r="T208" s="15">
        <v>1706661.105267205</v>
      </c>
      <c r="U208" s="15">
        <f t="shared" si="15"/>
        <v>10833025.772677984</v>
      </c>
      <c r="V208" s="15">
        <f t="shared" si="16"/>
        <v>7847768.366688761</v>
      </c>
      <c r="W208" s="15"/>
      <c r="X208" s="15">
        <v>43747</v>
      </c>
      <c r="Y208" s="15">
        <v>96589</v>
      </c>
      <c r="Z208" s="15">
        <v>-1598</v>
      </c>
      <c r="AA208" s="15">
        <v>-3324</v>
      </c>
      <c r="AB208" s="15">
        <v>-65380</v>
      </c>
      <c r="AC208" s="15">
        <v>-2189</v>
      </c>
      <c r="AD208" s="15">
        <v>47515</v>
      </c>
      <c r="AE208" s="15">
        <v>30501</v>
      </c>
      <c r="AF208" s="15">
        <f t="shared" si="17"/>
        <v>135414</v>
      </c>
      <c r="AG208" s="15">
        <f t="shared" si="18"/>
        <v>10447</v>
      </c>
      <c r="AI208">
        <v>-0.010703144596641026</v>
      </c>
      <c r="AJ208">
        <v>-0.06313136367103579</v>
      </c>
      <c r="AK208">
        <v>0.05180802989031081</v>
      </c>
      <c r="AL208">
        <v>0.011295551900525513</v>
      </c>
      <c r="AM208">
        <v>-0.011452981774211123</v>
      </c>
      <c r="AN208">
        <v>-0.043519998836781065</v>
      </c>
      <c r="AO208">
        <v>0.09201581056925304</v>
      </c>
      <c r="AP208">
        <v>0.07065403102884452</v>
      </c>
      <c r="AQ208">
        <v>-0.007916243609125804</v>
      </c>
      <c r="AR208">
        <v>0.03973817771035702</v>
      </c>
    </row>
    <row r="209" spans="1:44" ht="12.75">
      <c r="A209">
        <v>200304</v>
      </c>
      <c r="B209">
        <v>2003</v>
      </c>
      <c r="C209">
        <v>4</v>
      </c>
      <c r="E209">
        <v>11270.9</v>
      </c>
      <c r="F209">
        <v>-486.6</v>
      </c>
      <c r="G209" s="21">
        <f t="shared" si="19"/>
        <v>-0.2962480302056795</v>
      </c>
      <c r="H209" s="14"/>
      <c r="I209" s="23">
        <v>-2372370</v>
      </c>
      <c r="J209" s="23">
        <v>8296638</v>
      </c>
      <c r="K209" s="23">
        <v>10669008</v>
      </c>
      <c r="L209" s="14"/>
      <c r="M209" s="15">
        <v>2878850</v>
      </c>
      <c r="N209" s="15">
        <v>3568550</v>
      </c>
      <c r="O209" s="15">
        <v>3264740.765889584</v>
      </c>
      <c r="P209" s="15">
        <v>1632030</v>
      </c>
      <c r="Q209" s="15">
        <v>2659305</v>
      </c>
      <c r="R209" s="15">
        <v>502130</v>
      </c>
      <c r="S209" s="15">
        <v>3298467.328192195</v>
      </c>
      <c r="T209" s="15">
        <v>1972240</v>
      </c>
      <c r="U209" s="15">
        <f t="shared" si="15"/>
        <v>11344170.765889585</v>
      </c>
      <c r="V209" s="15">
        <f t="shared" si="16"/>
        <v>8432142.328192195</v>
      </c>
      <c r="W209" s="15"/>
      <c r="X209" s="15">
        <v>47892</v>
      </c>
      <c r="Y209" s="15">
        <v>149399</v>
      </c>
      <c r="Z209" s="15">
        <v>8053</v>
      </c>
      <c r="AA209" s="15">
        <v>22301</v>
      </c>
      <c r="AB209" s="15">
        <v>-17893</v>
      </c>
      <c r="AC209" s="15">
        <v>6635</v>
      </c>
      <c r="AD209" s="15">
        <v>44000</v>
      </c>
      <c r="AE209" s="15">
        <v>19200</v>
      </c>
      <c r="AF209" s="15">
        <f t="shared" si="17"/>
        <v>227645</v>
      </c>
      <c r="AG209" s="15">
        <f t="shared" si="18"/>
        <v>51942</v>
      </c>
      <c r="AI209">
        <v>-0.06294244883765186</v>
      </c>
      <c r="AJ209">
        <v>0.017951912647108447</v>
      </c>
      <c r="AK209">
        <v>0.08752076601670097</v>
      </c>
      <c r="AL209">
        <v>0.11781228857756393</v>
      </c>
      <c r="AM209">
        <v>-0.03709819494004769</v>
      </c>
      <c r="AN209">
        <v>0.03724284640907248</v>
      </c>
      <c r="AO209">
        <v>0.1460936692548004</v>
      </c>
      <c r="AP209">
        <v>0.14560937747900554</v>
      </c>
      <c r="AQ209">
        <v>0.02745451298940705</v>
      </c>
      <c r="AR209">
        <v>0.07418108648643332</v>
      </c>
    </row>
    <row r="210" spans="1:44" ht="12.75">
      <c r="A210">
        <v>200401</v>
      </c>
      <c r="B210">
        <v>2004</v>
      </c>
      <c r="C210">
        <v>1</v>
      </c>
      <c r="E210">
        <v>11472.6</v>
      </c>
      <c r="F210">
        <v>-557</v>
      </c>
      <c r="G210" s="21">
        <f t="shared" si="19"/>
        <v>-0.3031773027600712</v>
      </c>
      <c r="H210" s="14"/>
      <c r="I210" s="23">
        <v>-2542245</v>
      </c>
      <c r="J210" s="23">
        <v>9972783</v>
      </c>
      <c r="K210" s="23">
        <v>12515028</v>
      </c>
      <c r="L210" s="14"/>
      <c r="M210" s="15">
        <v>3070321</v>
      </c>
      <c r="N210" s="15">
        <v>3901030.4523428334</v>
      </c>
      <c r="O210" s="15">
        <v>3304905.7151834453</v>
      </c>
      <c r="P210" s="15">
        <v>1635730</v>
      </c>
      <c r="Q210" s="15">
        <v>2901902</v>
      </c>
      <c r="R210" s="15">
        <v>506730.24466542137</v>
      </c>
      <c r="S210" s="15">
        <v>3422316.584595769</v>
      </c>
      <c r="T210" s="15">
        <v>1993672</v>
      </c>
      <c r="U210" s="15">
        <f t="shared" si="15"/>
        <v>11911987.167526279</v>
      </c>
      <c r="V210" s="15">
        <f t="shared" si="16"/>
        <v>8824620.829261191</v>
      </c>
      <c r="W210" s="15"/>
      <c r="X210" s="15">
        <v>191471</v>
      </c>
      <c r="Y210" s="15">
        <v>239952</v>
      </c>
      <c r="Z210" s="15">
        <v>10002</v>
      </c>
      <c r="AA210" s="15">
        <v>3700</v>
      </c>
      <c r="AB210" s="15">
        <v>242597</v>
      </c>
      <c r="AC210" s="15">
        <v>-4908</v>
      </c>
      <c r="AD210" s="15">
        <v>51207</v>
      </c>
      <c r="AE210" s="15">
        <v>21432</v>
      </c>
      <c r="AF210" s="15">
        <f t="shared" si="17"/>
        <v>445125</v>
      </c>
      <c r="AG210" s="15">
        <f t="shared" si="18"/>
        <v>310328</v>
      </c>
      <c r="AI210">
        <v>-0.012351919440350825</v>
      </c>
      <c r="AJ210">
        <v>0.01346899126308896</v>
      </c>
      <c r="AK210">
        <v>0.033756410283359656</v>
      </c>
      <c r="AL210">
        <v>-0.012091782657162358</v>
      </c>
      <c r="AM210">
        <v>-0.01434105587213865</v>
      </c>
      <c r="AN210">
        <v>0.0050691333983444355</v>
      </c>
      <c r="AO210">
        <v>0.04902934528993359</v>
      </c>
      <c r="AP210">
        <v>-0.013876547097610614</v>
      </c>
      <c r="AQ210">
        <v>0.00882986006009418</v>
      </c>
      <c r="AR210">
        <v>0.01155208736498234</v>
      </c>
    </row>
    <row r="211" spans="5:12" ht="12.75">
      <c r="E211" s="14"/>
      <c r="F211" s="14"/>
      <c r="G211" s="14"/>
      <c r="H211" s="14"/>
      <c r="I211" s="23"/>
      <c r="J211" s="23"/>
      <c r="K211" s="23"/>
      <c r="L211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workbookViewId="0" topLeftCell="A1">
      <selection activeCell="A38" sqref="A38"/>
    </sheetView>
  </sheetViews>
  <sheetFormatPr defaultColWidth="9.140625" defaultRowHeight="12.75"/>
  <cols>
    <col min="1" max="1" width="19.421875" style="0" customWidth="1"/>
    <col min="2" max="2" width="67.57421875" style="0" bestFit="1" customWidth="1"/>
    <col min="3" max="3" width="56.00390625" style="0" customWidth="1"/>
    <col min="4" max="4" width="74.57421875" style="0" customWidth="1"/>
  </cols>
  <sheetData>
    <row r="1" spans="1:3" ht="12.75">
      <c r="A1" s="10" t="s">
        <v>17</v>
      </c>
      <c r="B1" s="20" t="s">
        <v>47</v>
      </c>
      <c r="C1" s="20"/>
    </row>
    <row r="2" ht="12.75">
      <c r="B2" s="10" t="s">
        <v>18</v>
      </c>
    </row>
    <row r="5" spans="2:3" ht="38.25" customHeight="1">
      <c r="B5" s="19" t="s">
        <v>48</v>
      </c>
      <c r="C5" s="19"/>
    </row>
    <row r="10" spans="1:3" ht="14.25">
      <c r="A10" s="1" t="s">
        <v>3</v>
      </c>
      <c r="B10" s="17" t="s">
        <v>49</v>
      </c>
      <c r="C10" s="17"/>
    </row>
    <row r="11" spans="1:3" ht="14.25">
      <c r="A11" s="2"/>
      <c r="B11" s="12"/>
      <c r="C11" s="12"/>
    </row>
    <row r="12" spans="1:3" ht="14.25">
      <c r="A12" s="3"/>
      <c r="B12" s="4"/>
      <c r="C12" s="5"/>
    </row>
    <row r="13" spans="1:3" ht="15">
      <c r="A13" s="6" t="s">
        <v>4</v>
      </c>
      <c r="B13" s="7" t="s">
        <v>5</v>
      </c>
      <c r="C13" s="8" t="s">
        <v>6</v>
      </c>
    </row>
    <row r="14" ht="12.75">
      <c r="A14" t="s">
        <v>0</v>
      </c>
    </row>
    <row r="15" spans="1:4" ht="12.75" customHeight="1">
      <c r="A15" s="18" t="s">
        <v>58</v>
      </c>
      <c r="B15" s="18" t="s">
        <v>60</v>
      </c>
      <c r="C15" s="9" t="s">
        <v>62</v>
      </c>
      <c r="D15" s="13"/>
    </row>
    <row r="16" spans="1:4" ht="12.75">
      <c r="A16" s="18" t="s">
        <v>59</v>
      </c>
      <c r="B16" s="18" t="s">
        <v>61</v>
      </c>
      <c r="C16" s="9" t="s">
        <v>62</v>
      </c>
      <c r="D16" s="13"/>
    </row>
    <row r="17" spans="1:4" ht="12.75">
      <c r="A17" s="18" t="s">
        <v>64</v>
      </c>
      <c r="B17" s="18" t="s">
        <v>65</v>
      </c>
      <c r="C17" s="9" t="s">
        <v>90</v>
      </c>
      <c r="D17" s="11"/>
    </row>
    <row r="18" spans="1:4" ht="12.75">
      <c r="A18" s="18" t="s">
        <v>83</v>
      </c>
      <c r="B18" s="18" t="s">
        <v>87</v>
      </c>
      <c r="C18" s="9" t="s">
        <v>86</v>
      </c>
      <c r="D18" s="11"/>
    </row>
    <row r="19" spans="1:4" ht="12.75">
      <c r="A19" s="18" t="s">
        <v>84</v>
      </c>
      <c r="B19" s="18" t="s">
        <v>88</v>
      </c>
      <c r="C19" s="9" t="s">
        <v>86</v>
      </c>
      <c r="D19" s="11"/>
    </row>
    <row r="20" spans="1:4" ht="12.75">
      <c r="A20" s="18" t="s">
        <v>85</v>
      </c>
      <c r="B20" s="18" t="s">
        <v>89</v>
      </c>
      <c r="C20" s="9" t="s">
        <v>86</v>
      </c>
      <c r="D20" s="11"/>
    </row>
    <row r="22" ht="12.75">
      <c r="A22" s="10" t="s">
        <v>26</v>
      </c>
    </row>
    <row r="23" spans="1:2" ht="12.75">
      <c r="A23" t="s">
        <v>19</v>
      </c>
      <c r="B23" t="s">
        <v>22</v>
      </c>
    </row>
    <row r="24" spans="1:2" ht="12.75">
      <c r="A24" t="s">
        <v>20</v>
      </c>
      <c r="B24" t="s">
        <v>23</v>
      </c>
    </row>
    <row r="25" spans="1:2" ht="12.75">
      <c r="A25" t="s">
        <v>41</v>
      </c>
      <c r="B25" t="s">
        <v>24</v>
      </c>
    </row>
    <row r="26" spans="1:2" ht="12.75">
      <c r="A26" t="s">
        <v>42</v>
      </c>
      <c r="B26" t="s">
        <v>25</v>
      </c>
    </row>
    <row r="28" spans="1:2" ht="12.75">
      <c r="A28" t="s">
        <v>52</v>
      </c>
      <c r="B28" t="s">
        <v>53</v>
      </c>
    </row>
    <row r="30" ht="12.75">
      <c r="A30" s="10" t="s">
        <v>33</v>
      </c>
    </row>
    <row r="31" spans="1:2" ht="12.75">
      <c r="A31" t="s">
        <v>34</v>
      </c>
      <c r="B31" t="s">
        <v>43</v>
      </c>
    </row>
    <row r="32" spans="1:2" ht="12.75">
      <c r="A32" t="s">
        <v>35</v>
      </c>
      <c r="B32" t="s">
        <v>44</v>
      </c>
    </row>
    <row r="33" spans="1:2" ht="12.75">
      <c r="A33" t="s">
        <v>21</v>
      </c>
      <c r="B33" t="s">
        <v>45</v>
      </c>
    </row>
    <row r="34" spans="1:2" ht="12.75">
      <c r="A34" t="s">
        <v>36</v>
      </c>
      <c r="B34" t="s">
        <v>46</v>
      </c>
    </row>
    <row r="36" spans="1:2" ht="12.75">
      <c r="A36" t="s">
        <v>56</v>
      </c>
      <c r="B36" t="s">
        <v>57</v>
      </c>
    </row>
    <row r="38" spans="1:3" ht="12.75">
      <c r="A38" s="10" t="s">
        <v>67</v>
      </c>
      <c r="C38" t="s">
        <v>91</v>
      </c>
    </row>
    <row r="39" spans="1:2" ht="12.75">
      <c r="A39" t="s">
        <v>68</v>
      </c>
      <c r="B39" t="s">
        <v>13</v>
      </c>
    </row>
    <row r="40" spans="1:2" ht="12.75">
      <c r="A40" t="s">
        <v>70</v>
      </c>
      <c r="B40" t="s">
        <v>14</v>
      </c>
    </row>
    <row r="41" spans="1:2" ht="12.75">
      <c r="A41" t="s">
        <v>69</v>
      </c>
      <c r="B41" t="s">
        <v>15</v>
      </c>
    </row>
    <row r="42" spans="1:2" ht="12.75">
      <c r="A42" t="s">
        <v>71</v>
      </c>
      <c r="B42" t="s">
        <v>16</v>
      </c>
    </row>
    <row r="44" spans="1:2" ht="12.75">
      <c r="A44" t="s">
        <v>72</v>
      </c>
      <c r="B44" t="s">
        <v>66</v>
      </c>
    </row>
  </sheetData>
  <mergeCells count="5">
    <mergeCell ref="B5:C5"/>
    <mergeCell ref="B1:C1"/>
    <mergeCell ref="B10:C10"/>
    <mergeCell ref="B11:C11"/>
    <mergeCell ref="D15:D16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Pierre-Olivier Gourinchas</cp:lastModifiedBy>
  <cp:lastPrinted>2007-08-04T23:12:20Z</cp:lastPrinted>
  <dcterms:created xsi:type="dcterms:W3CDTF">2007-06-20T21:02:28Z</dcterms:created>
  <dcterms:modified xsi:type="dcterms:W3CDTF">2007-08-05T00:07:39Z</dcterms:modified>
  <cp:category/>
  <cp:version/>
  <cp:contentType/>
  <cp:contentStatus/>
</cp:coreProperties>
</file>